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eoz\RGDI\03-02-6 SER-GEN\03-02-6-CR-INCOP-USG-2023\AMBITO-1-OFIC. PRODUCTORA-CR-INCOP-XX\CONTROL-2023\CONT-INFORME DE CONSUMO TRIMESTRAL DAF\III TRIMESTRE 2023\Combustible\"/>
    </mc:Choice>
  </mc:AlternateContent>
  <xr:revisionPtr revIDLastSave="0" documentId="13_ncr:1_{604AF81C-7829-46C5-BDAE-70B459D3A2C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eporte de consumo" sheetId="4" r:id="rId1"/>
    <sheet name="Comparativo consumo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4" i="4" l="1"/>
  <c r="C16" i="3"/>
  <c r="D16" i="3"/>
  <c r="C15" i="3"/>
  <c r="D15" i="3"/>
</calcChain>
</file>

<file path=xl/sharedStrings.xml><?xml version="1.0" encoding="utf-8"?>
<sst xmlns="http://schemas.openxmlformats.org/spreadsheetml/2006/main" count="1331" uniqueCount="268">
  <si>
    <t>Recorrido</t>
  </si>
  <si>
    <t xml:space="preserve">Placa:  </t>
  </si>
  <si>
    <t xml:space="preserve">Placa: 10465 </t>
  </si>
  <si>
    <t xml:space="preserve">Placa: 10475 </t>
  </si>
  <si>
    <t xml:space="preserve">Placa: 10476 </t>
  </si>
  <si>
    <t xml:space="preserve">Placa: 10477 </t>
  </si>
  <si>
    <t xml:space="preserve">Placa: 10478 </t>
  </si>
  <si>
    <t xml:space="preserve">Placa: 10479 </t>
  </si>
  <si>
    <t xml:space="preserve">Placa: 10480 </t>
  </si>
  <si>
    <t xml:space="preserve">Placa: BRN979 </t>
  </si>
  <si>
    <t>0.00</t>
  </si>
  <si>
    <t>Monto Origen</t>
  </si>
  <si>
    <t>Cant Litros</t>
  </si>
  <si>
    <t xml:space="preserve">Planta eléctrica Caldera </t>
  </si>
  <si>
    <t>104-65</t>
  </si>
  <si>
    <t>104-75</t>
  </si>
  <si>
    <t>104-76</t>
  </si>
  <si>
    <t>104-77</t>
  </si>
  <si>
    <t>104-78</t>
  </si>
  <si>
    <t>104-79</t>
  </si>
  <si>
    <t xml:space="preserve">Vehículo Presidencia BRN979 </t>
  </si>
  <si>
    <t>Comparativo consumo de combustible 2022-2023</t>
  </si>
  <si>
    <t>Placa vehicular - planta electrica</t>
  </si>
  <si>
    <t>Monto general consumo combustible</t>
  </si>
  <si>
    <t>Muelle de Quepos 104-80</t>
  </si>
  <si>
    <t>Muelle de Golfito 104-81</t>
  </si>
  <si>
    <t>104-84</t>
  </si>
  <si>
    <t>Precio Ltr</t>
  </si>
  <si>
    <t xml:space="preserve">Placa: 10481 </t>
  </si>
  <si>
    <t>Consumo General Vehiculos Sede Caldera (incluye consumo planta eléctrica)</t>
  </si>
  <si>
    <t>III Trimestre 2022</t>
  </si>
  <si>
    <t>Reporte de Consumo por Vehículo
Fecha de emisión: 14/11/2023 10:08:34
Desde: 1/7/2023 00:00:00  Hasta: 30/9/2023 00:00:00</t>
  </si>
  <si>
    <t>Cuenta</t>
  </si>
  <si>
    <t>Tipo Cuenta</t>
  </si>
  <si>
    <t>Tarjeta</t>
  </si>
  <si>
    <t>Limite</t>
  </si>
  <si>
    <t>Disponible</t>
  </si>
  <si>
    <t>Alias Tarjeta</t>
  </si>
  <si>
    <t>Nivel Superior / Tarjeta</t>
  </si>
  <si>
    <t>Nivel de cuenta / Tarjeta</t>
  </si>
  <si>
    <t>Centro Costo / Tarjeta</t>
  </si>
  <si>
    <t>Conductor</t>
  </si>
  <si>
    <t>Nivel Conductor</t>
  </si>
  <si>
    <t>Alias vehiculo</t>
  </si>
  <si>
    <t>Nivel Vehículo</t>
  </si>
  <si>
    <t>Marca</t>
  </si>
  <si>
    <t>Año</t>
  </si>
  <si>
    <t>Tonelaje</t>
  </si>
  <si>
    <t>Odometro Ant</t>
  </si>
  <si>
    <t>Odometro Act</t>
  </si>
  <si>
    <t>Rendi Galones</t>
  </si>
  <si>
    <t>Rendi Litros</t>
  </si>
  <si>
    <t>Moneda Origen</t>
  </si>
  <si>
    <t>Moneda Transacción</t>
  </si>
  <si>
    <t>Monto Transacción</t>
  </si>
  <si>
    <t>Autorización</t>
  </si>
  <si>
    <t>Precio Gln</t>
  </si>
  <si>
    <t>Cant Galones</t>
  </si>
  <si>
    <t>Tipo Combustible</t>
  </si>
  <si>
    <t>Estación</t>
  </si>
  <si>
    <t>Fecha y Hora</t>
  </si>
  <si>
    <t>Entrada</t>
  </si>
  <si>
    <t>Origen</t>
  </si>
  <si>
    <t>Monto</t>
  </si>
  <si>
    <t>5021070344034500</t>
  </si>
  <si>
    <t>Planta</t>
  </si>
  <si>
    <t>CLIENTE</t>
  </si>
  <si>
    <t>Marvin Noguera Castillo</t>
  </si>
  <si>
    <t>S/A</t>
  </si>
  <si>
    <t>COLONES</t>
  </si>
  <si>
    <t>DOLARES</t>
  </si>
  <si>
    <t>253275</t>
  </si>
  <si>
    <t xml:space="preserve">0412-Diesel              </t>
  </si>
  <si>
    <t xml:space="preserve">SERVICENTRO JSM PUNTARENAS                                                                          </t>
  </si>
  <si>
    <t xml:space="preserve">THT       </t>
  </si>
  <si>
    <t>FLOTA 2</t>
  </si>
  <si>
    <t>24,002.00</t>
  </si>
  <si>
    <t>45.59</t>
  </si>
  <si>
    <t>37.858</t>
  </si>
  <si>
    <t>10.001</t>
  </si>
  <si>
    <t>5021070344034440</t>
  </si>
  <si>
    <t>10465</t>
  </si>
  <si>
    <t xml:space="preserve">Mauro Bustos Fallas </t>
  </si>
  <si>
    <t>Toyota</t>
  </si>
  <si>
    <t>2009</t>
  </si>
  <si>
    <t>385897</t>
  </si>
  <si>
    <t xml:space="preserve">DELTA PUNTARENAS                                                                                    </t>
  </si>
  <si>
    <t>322289</t>
  </si>
  <si>
    <t>201941</t>
  </si>
  <si>
    <t xml:space="preserve">MANUAL    </t>
  </si>
  <si>
    <t>118160</t>
  </si>
  <si>
    <t>52186</t>
  </si>
  <si>
    <t>974473</t>
  </si>
  <si>
    <t>877403</t>
  </si>
  <si>
    <t>782593</t>
  </si>
  <si>
    <t>660399</t>
  </si>
  <si>
    <t>631427</t>
  </si>
  <si>
    <t xml:space="preserve">SERVICENTRO LA PALMA GOLFITO                                                                        </t>
  </si>
  <si>
    <t>608177</t>
  </si>
  <si>
    <t>328.60</t>
  </si>
  <si>
    <t>86.80</t>
  </si>
  <si>
    <t>4,051.00</t>
  </si>
  <si>
    <t>304,848.00</t>
  </si>
  <si>
    <t>571.72</t>
  </si>
  <si>
    <t>512.668</t>
  </si>
  <si>
    <t>135.434</t>
  </si>
  <si>
    <t>5021070344034450</t>
  </si>
  <si>
    <t>10475</t>
  </si>
  <si>
    <t>2018</t>
  </si>
  <si>
    <t>413211</t>
  </si>
  <si>
    <t xml:space="preserve">0415-Gasolina super      </t>
  </si>
  <si>
    <t>202002</t>
  </si>
  <si>
    <t xml:space="preserve">DELTA LA CEIBA                                                                                      </t>
  </si>
  <si>
    <t>Kathia  Jaen Bolivar</t>
  </si>
  <si>
    <t>148728</t>
  </si>
  <si>
    <t xml:space="preserve">GASOLINERA REYES DE OROTINA                                                                         </t>
  </si>
  <si>
    <t>110095</t>
  </si>
  <si>
    <t xml:space="preserve">UNO PETROL REAL CARIARI                                                                             </t>
  </si>
  <si>
    <t>5687</t>
  </si>
  <si>
    <t xml:space="preserve">UNO PETROL ESPARZA                                                                                  </t>
  </si>
  <si>
    <t>937785</t>
  </si>
  <si>
    <t>877809</t>
  </si>
  <si>
    <t xml:space="preserve">UNO PETROL PISTA SANTA  ANA                                                                         </t>
  </si>
  <si>
    <t>754097</t>
  </si>
  <si>
    <t>741611</t>
  </si>
  <si>
    <t>598590</t>
  </si>
  <si>
    <t>585518</t>
  </si>
  <si>
    <t>501.56</t>
  </si>
  <si>
    <t>132.49</t>
  </si>
  <si>
    <t>4,963.00</t>
  </si>
  <si>
    <t>302,786.00</t>
  </si>
  <si>
    <t>568.52</t>
  </si>
  <si>
    <t>411.254</t>
  </si>
  <si>
    <t>108.641</t>
  </si>
  <si>
    <t>5021070344034460</t>
  </si>
  <si>
    <t>10476</t>
  </si>
  <si>
    <t>330048</t>
  </si>
  <si>
    <t>119439</t>
  </si>
  <si>
    <t xml:space="preserve">DELTA AVENIDA 10                                                                                    </t>
  </si>
  <si>
    <t>90.59</t>
  </si>
  <si>
    <t>23.94</t>
  </si>
  <si>
    <t>910.00</t>
  </si>
  <si>
    <t>57,467.00</t>
  </si>
  <si>
    <t>108.43</t>
  </si>
  <si>
    <t>76.394</t>
  </si>
  <si>
    <t>20.181</t>
  </si>
  <si>
    <t>5021070573057380</t>
  </si>
  <si>
    <t>10477</t>
  </si>
  <si>
    <t>341853</t>
  </si>
  <si>
    <t>245996</t>
  </si>
  <si>
    <t>236319</t>
  </si>
  <si>
    <t>180350</t>
  </si>
  <si>
    <t>146552</t>
  </si>
  <si>
    <t>69875</t>
  </si>
  <si>
    <t>267</t>
  </si>
  <si>
    <t>907781</t>
  </si>
  <si>
    <t>803086</t>
  </si>
  <si>
    <t>731563</t>
  </si>
  <si>
    <t xml:space="preserve">DELTA COYOLAR                                                                                       </t>
  </si>
  <si>
    <t>712627</t>
  </si>
  <si>
    <t>596022</t>
  </si>
  <si>
    <t>566.94</t>
  </si>
  <si>
    <t>149.77</t>
  </si>
  <si>
    <t>5,330.00</t>
  </si>
  <si>
    <t>312,134.00</t>
  </si>
  <si>
    <t>585.56</t>
  </si>
  <si>
    <t>425.607</t>
  </si>
  <si>
    <t>112.434</t>
  </si>
  <si>
    <t>5021070344034480</t>
  </si>
  <si>
    <t>10478</t>
  </si>
  <si>
    <t>398210</t>
  </si>
  <si>
    <t>Rodolfo Mata Medina</t>
  </si>
  <si>
    <t>379305</t>
  </si>
  <si>
    <t>314867</t>
  </si>
  <si>
    <t xml:space="preserve">SERVICENTRO TOURNON                                                                                 </t>
  </si>
  <si>
    <t>253304</t>
  </si>
  <si>
    <t xml:space="preserve">Gustavo León Serrano </t>
  </si>
  <si>
    <t>103765</t>
  </si>
  <si>
    <t>Bernal Herrera Cordero</t>
  </si>
  <si>
    <t>31384</t>
  </si>
  <si>
    <t>999209</t>
  </si>
  <si>
    <t>929179</t>
  </si>
  <si>
    <t>785975</t>
  </si>
  <si>
    <t>725870</t>
  </si>
  <si>
    <t>480.20</t>
  </si>
  <si>
    <t>126.86</t>
  </si>
  <si>
    <t>4,337.00</t>
  </si>
  <si>
    <t>255,215.00</t>
  </si>
  <si>
    <t>481.72</t>
  </si>
  <si>
    <t>341.608</t>
  </si>
  <si>
    <t>90.243</t>
  </si>
  <si>
    <t>5021070365036550</t>
  </si>
  <si>
    <t>10479</t>
  </si>
  <si>
    <t>245312</t>
  </si>
  <si>
    <t>950059</t>
  </si>
  <si>
    <t>78.67</t>
  </si>
  <si>
    <t>20.79</t>
  </si>
  <si>
    <t>1,315.00</t>
  </si>
  <si>
    <t>77,004.00</t>
  </si>
  <si>
    <t>145.16</t>
  </si>
  <si>
    <t>126.048</t>
  </si>
  <si>
    <t>33.299</t>
  </si>
  <si>
    <t>5021070345034510</t>
  </si>
  <si>
    <t>10480</t>
  </si>
  <si>
    <t>Ronaldo Flores Silva</t>
  </si>
  <si>
    <t>404605</t>
  </si>
  <si>
    <t xml:space="preserve">SERVICENTRO LITTORAL STORE                                                                          </t>
  </si>
  <si>
    <t>998056</t>
  </si>
  <si>
    <t xml:space="preserve">Full Quepos                                                                                         </t>
  </si>
  <si>
    <t>74.86</t>
  </si>
  <si>
    <t>19.77</t>
  </si>
  <si>
    <t>1,117.00</t>
  </si>
  <si>
    <t>70,003.00</t>
  </si>
  <si>
    <t>131.91</t>
  </si>
  <si>
    <t>113.709</t>
  </si>
  <si>
    <t>30.038</t>
  </si>
  <si>
    <t>5021070345034520</t>
  </si>
  <si>
    <t>10481</t>
  </si>
  <si>
    <t>Roberto Canales Sánchez</t>
  </si>
  <si>
    <t>746962</t>
  </si>
  <si>
    <t xml:space="preserve">SERVICENTRO LA PALMA CHACARITA                                                                      </t>
  </si>
  <si>
    <t>64.50</t>
  </si>
  <si>
    <t>17.04</t>
  </si>
  <si>
    <t>1,128.00</t>
  </si>
  <si>
    <t>38,001.00</t>
  </si>
  <si>
    <t>70.90</t>
  </si>
  <si>
    <t>66.204</t>
  </si>
  <si>
    <t>17.489</t>
  </si>
  <si>
    <t>5021070345034530</t>
  </si>
  <si>
    <t>2545</t>
  </si>
  <si>
    <t>2019</t>
  </si>
  <si>
    <t>382075</t>
  </si>
  <si>
    <t>326599</t>
  </si>
  <si>
    <t>292754</t>
  </si>
  <si>
    <t xml:space="preserve">DELTA PASEO COLON                                                                                   </t>
  </si>
  <si>
    <t>230535</t>
  </si>
  <si>
    <t>206987</t>
  </si>
  <si>
    <t xml:space="preserve">BOMBA OSA S.A.                                                                                      </t>
  </si>
  <si>
    <t>194670</t>
  </si>
  <si>
    <t>142270</t>
  </si>
  <si>
    <t>129403</t>
  </si>
  <si>
    <t>111962</t>
  </si>
  <si>
    <t>76993</t>
  </si>
  <si>
    <t>903228</t>
  </si>
  <si>
    <t>854974</t>
  </si>
  <si>
    <t>795681</t>
  </si>
  <si>
    <t xml:space="preserve">SERVICENTRO JSM SANTA CRUZ                                                                          </t>
  </si>
  <si>
    <t>755434</t>
  </si>
  <si>
    <t>709130</t>
  </si>
  <si>
    <t>666726</t>
  </si>
  <si>
    <t>633093</t>
  </si>
  <si>
    <t>612689</t>
  </si>
  <si>
    <t xml:space="preserve">DELTA SANTA  RITA                                                                                   </t>
  </si>
  <si>
    <t>661.04</t>
  </si>
  <si>
    <t>174.62</t>
  </si>
  <si>
    <t>7,373.00</t>
  </si>
  <si>
    <t>451,762.00</t>
  </si>
  <si>
    <t>846.21</t>
  </si>
  <si>
    <t>757.576</t>
  </si>
  <si>
    <t>200.132</t>
  </si>
  <si>
    <t>2,846.96</t>
  </si>
  <si>
    <t>752.08</t>
  </si>
  <si>
    <t>30,524.00</t>
  </si>
  <si>
    <t>1,893,222.00</t>
  </si>
  <si>
    <t>3,555.72</t>
  </si>
  <si>
    <t>2,868.926</t>
  </si>
  <si>
    <t>757.892</t>
  </si>
  <si>
    <t>III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</si>
</sst>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₡&quot;* #,##0.00_-;\-&quot;₡&quot;* #,##0.00_-;_-&quot;₡&quot;* &quot;-&quot;??_-;_-@_-"/>
    <numFmt numFmtId="164" formatCode="&quot;₡&quot;#,##0.00"/>
  </numFmts>
  <fonts count="12" x14ac:knownFonts="1">
    <font>
      <sz val="11"/>
      <color rgb="FF000000"/>
      <name val="Calibri"/>
    </font>
    <font>
      <sz val="12"/>
      <color rgb="FF00000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rgb="FF000000"/>
      <name val="Calibri"/>
      <family val="2"/>
    </font>
    <font>
      <b/>
      <sz val="9"/>
      <name val="Times New Roman"/>
      <family val="1"/>
    </font>
    <font>
      <sz val="9"/>
      <color indexed="62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D3D3D3"/>
      </patternFill>
    </fill>
    <fill>
      <patternFill patternType="solid">
        <fgColor rgb="FFFFFFE0"/>
      </patternFill>
    </fill>
    <fill>
      <patternFill patternType="solid">
        <f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808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0" applyNumberFormat="1"/>
    <xf numFmtId="4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center" vertical="center" wrapText="1" shrinkToFit="1"/>
    </xf>
    <xf numFmtId="164" fontId="4" fillId="0" borderId="5" xfId="0" applyNumberFormat="1" applyFont="1" applyBorder="1" applyAlignment="1">
      <alignment horizontal="center"/>
    </xf>
    <xf numFmtId="0" fontId="5" fillId="0" borderId="0" xfId="0" applyFont="1"/>
    <xf numFmtId="0" fontId="8" fillId="2" borderId="6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left" vertical="top"/>
    </xf>
    <xf numFmtId="0" fontId="9" fillId="5" borderId="6" xfId="0" applyFont="1" applyFill="1" applyBorder="1" applyAlignment="1">
      <alignment horizontal="right" vertical="center" wrapText="1" shrinkToFit="1"/>
    </xf>
    <xf numFmtId="49" fontId="9" fillId="5" borderId="6" xfId="0" applyNumberFormat="1" applyFont="1" applyFill="1" applyBorder="1" applyAlignment="1">
      <alignment horizontal="left" vertical="center" wrapText="1" shrinkToFit="1"/>
    </xf>
    <xf numFmtId="4" fontId="9" fillId="5" borderId="6" xfId="0" applyNumberFormat="1" applyFont="1" applyFill="1" applyBorder="1" applyAlignment="1">
      <alignment horizontal="right" vertical="center" wrapText="1" shrinkToFit="1"/>
    </xf>
    <xf numFmtId="22" fontId="9" fillId="5" borderId="6" xfId="0" applyNumberFormat="1" applyFont="1" applyFill="1" applyBorder="1" applyAlignment="1">
      <alignment horizontal="left" vertical="center" wrapText="1" shrinkToFit="1"/>
    </xf>
    <xf numFmtId="49" fontId="9" fillId="4" borderId="6" xfId="0" applyNumberFormat="1" applyFont="1" applyFill="1" applyBorder="1" applyAlignment="1">
      <alignment horizontal="right" vertical="center" wrapText="1" shrinkToFit="1"/>
    </xf>
    <xf numFmtId="49" fontId="9" fillId="4" borderId="6" xfId="0" applyNumberFormat="1" applyFont="1" applyFill="1" applyBorder="1" applyAlignment="1">
      <alignment horizontal="left" vertical="center" wrapText="1" shrinkToFit="1"/>
    </xf>
    <xf numFmtId="164" fontId="11" fillId="7" borderId="5" xfId="1" applyNumberFormat="1" applyFont="1" applyFill="1" applyBorder="1" applyAlignment="1">
      <alignment horizontal="center"/>
    </xf>
    <xf numFmtId="49" fontId="9" fillId="4" borderId="6" xfId="0" applyNumberFormat="1" applyFont="1" applyFill="1" applyBorder="1" applyAlignment="1">
      <alignment horizontal="right" vertical="center" wrapText="1" shrinkToFit="1"/>
    </xf>
    <xf numFmtId="0" fontId="9" fillId="3" borderId="6" xfId="0" applyFont="1" applyFill="1" applyBorder="1" applyAlignment="1">
      <alignment horizontal="left" vertical="center" wrapText="1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7" fillId="5" borderId="6" xfId="0" applyFont="1" applyFill="1" applyBorder="1" applyAlignment="1">
      <alignment horizontal="left" vertical="center" wrapText="1" shrinkToFi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 shrinkToFit="1"/>
    </xf>
    <xf numFmtId="164" fontId="3" fillId="8" borderId="5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 wrapText="1" shrinkToFit="1"/>
    </xf>
    <xf numFmtId="49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8080"/>
      <color rgb="FF009999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R" sz="1000"/>
              <a:t>COMPARATIVO</a:t>
            </a:r>
            <a:r>
              <a:rPr lang="es-CR" sz="1000" baseline="0"/>
              <a:t> CONSUMO GENERAL</a:t>
            </a:r>
          </a:p>
          <a:p>
            <a:pPr>
              <a:defRPr/>
            </a:pPr>
            <a:r>
              <a:rPr lang="es-CR" sz="1000" baseline="0"/>
              <a:t>II TRIMESTRE 2022 Vrs II TRIMESTRE 2023 </a:t>
            </a:r>
            <a:endParaRPr lang="es-CR" sz="1000"/>
          </a:p>
        </c:rich>
      </c:tx>
      <c:layout>
        <c:manualLayout>
          <c:xMode val="edge"/>
          <c:yMode val="edge"/>
          <c:x val="0.10345561152553744"/>
          <c:y val="3.76653161073312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2022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0B5-4810-AD17-B27A5FEC26C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2023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0B5-4810-AD17-B27A5FEC26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val>
            <c:numRef>
              <c:f>'Comparativo consumo'!$C$15:$D$15</c:f>
              <c:numCache>
                <c:formatCode>"₡"#,##0.00</c:formatCode>
                <c:ptCount val="2"/>
                <c:pt idx="0">
                  <c:v>3018805</c:v>
                </c:pt>
                <c:pt idx="1">
                  <c:v>1893222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5-4810-AD17-B27A5FEC26C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73148975"/>
        <c:axId val="1073149391"/>
      </c:barChart>
      <c:catAx>
        <c:axId val="1073148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073149391"/>
        <c:crosses val="autoZero"/>
        <c:auto val="1"/>
        <c:lblAlgn val="ctr"/>
        <c:lblOffset val="100"/>
        <c:noMultiLvlLbl val="0"/>
      </c:catAx>
      <c:valAx>
        <c:axId val="1073149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₡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07314897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200"/>
              <a:t>Consumo de Combustible III Trimestre 2022 vrs III Trimestre 2023</a:t>
            </a:r>
          </a:p>
        </c:rich>
      </c:tx>
      <c:layout>
        <c:manualLayout>
          <c:xMode val="edge"/>
          <c:yMode val="edge"/>
          <c:x val="0.13424431321084865"/>
          <c:y val="4.4035483936600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cat>
            <c:strRef>
              <c:f>'Comparativo consumo'!$B$4:$B$14</c:f>
              <c:strCache>
                <c:ptCount val="11"/>
                <c:pt idx="0">
                  <c:v>Planta eléctrica Caldera </c:v>
                </c:pt>
                <c:pt idx="1">
                  <c:v>104-65</c:v>
                </c:pt>
                <c:pt idx="2">
                  <c:v>104-75</c:v>
                </c:pt>
                <c:pt idx="3">
                  <c:v>104-76</c:v>
                </c:pt>
                <c:pt idx="4">
                  <c:v>104-77</c:v>
                </c:pt>
                <c:pt idx="5">
                  <c:v>104-78</c:v>
                </c:pt>
                <c:pt idx="6">
                  <c:v>104-79</c:v>
                </c:pt>
                <c:pt idx="7">
                  <c:v>104-84</c:v>
                </c:pt>
                <c:pt idx="8">
                  <c:v>Muelle de Quepos 104-80</c:v>
                </c:pt>
                <c:pt idx="9">
                  <c:v>Muelle de Golfito 104-81</c:v>
                </c:pt>
                <c:pt idx="10">
                  <c:v>Vehículo Presidencia BRN979 </c:v>
                </c:pt>
              </c:strCache>
            </c:strRef>
          </c:cat>
          <c:val>
            <c:numRef>
              <c:f>'Comparativo consumo'!$C$4:$C$14</c:f>
              <c:numCache>
                <c:formatCode>"₡"#,##0.00</c:formatCode>
                <c:ptCount val="11"/>
                <c:pt idx="0">
                  <c:v>153846</c:v>
                </c:pt>
                <c:pt idx="1">
                  <c:v>90490</c:v>
                </c:pt>
                <c:pt idx="2">
                  <c:v>351320</c:v>
                </c:pt>
                <c:pt idx="3">
                  <c:v>510030</c:v>
                </c:pt>
                <c:pt idx="4">
                  <c:v>168797</c:v>
                </c:pt>
                <c:pt idx="5">
                  <c:v>538568</c:v>
                </c:pt>
                <c:pt idx="6">
                  <c:v>160323</c:v>
                </c:pt>
                <c:pt idx="7">
                  <c:v>15495</c:v>
                </c:pt>
                <c:pt idx="8">
                  <c:v>47007</c:v>
                </c:pt>
                <c:pt idx="9">
                  <c:v>126007</c:v>
                </c:pt>
                <c:pt idx="10">
                  <c:v>856922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4-40F8-AAA0-30A14A9EFDEA}"/>
            </c:ext>
          </c:extLst>
        </c:ser>
        <c:ser>
          <c:idx val="1"/>
          <c:order val="1"/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'Comparativo consumo'!$B$4:$B$14</c:f>
              <c:strCache>
                <c:ptCount val="11"/>
                <c:pt idx="0">
                  <c:v>Planta eléctrica Caldera </c:v>
                </c:pt>
                <c:pt idx="1">
                  <c:v>104-65</c:v>
                </c:pt>
                <c:pt idx="2">
                  <c:v>104-75</c:v>
                </c:pt>
                <c:pt idx="3">
                  <c:v>104-76</c:v>
                </c:pt>
                <c:pt idx="4">
                  <c:v>104-77</c:v>
                </c:pt>
                <c:pt idx="5">
                  <c:v>104-78</c:v>
                </c:pt>
                <c:pt idx="6">
                  <c:v>104-79</c:v>
                </c:pt>
                <c:pt idx="7">
                  <c:v>104-84</c:v>
                </c:pt>
                <c:pt idx="8">
                  <c:v>Muelle de Quepos 104-80</c:v>
                </c:pt>
                <c:pt idx="9">
                  <c:v>Muelle de Golfito 104-81</c:v>
                </c:pt>
                <c:pt idx="10">
                  <c:v>Vehículo Presidencia BRN979 </c:v>
                </c:pt>
              </c:strCache>
            </c:strRef>
          </c:cat>
          <c:val>
            <c:numRef>
              <c:f>'Comparativo consumo'!$D$4:$D$14</c:f>
              <c:numCache>
                <c:formatCode>"₡"#,##0.00</c:formatCode>
                <c:ptCount val="11"/>
                <c:pt idx="0">
                  <c:v>24002</c:v>
                </c:pt>
                <c:pt idx="1">
                  <c:v>304848</c:v>
                </c:pt>
                <c:pt idx="2">
                  <c:v>302786</c:v>
                </c:pt>
                <c:pt idx="3">
                  <c:v>57467</c:v>
                </c:pt>
                <c:pt idx="4">
                  <c:v>312134</c:v>
                </c:pt>
                <c:pt idx="5">
                  <c:v>255215</c:v>
                </c:pt>
                <c:pt idx="6">
                  <c:v>77004</c:v>
                </c:pt>
                <c:pt idx="7">
                  <c:v>0</c:v>
                </c:pt>
                <c:pt idx="8">
                  <c:v>70003</c:v>
                </c:pt>
                <c:pt idx="9">
                  <c:v>38001</c:v>
                </c:pt>
                <c:pt idx="10">
                  <c:v>451762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24-40F8-AAA0-30A14A9EFDE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116931071"/>
        <c:axId val="1116931903"/>
      </c:barChart>
      <c:catAx>
        <c:axId val="1116931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116931903"/>
        <c:crosses val="autoZero"/>
        <c:auto val="1"/>
        <c:lblAlgn val="ctr"/>
        <c:lblOffset val="100"/>
        <c:noMultiLvlLbl val="0"/>
      </c:catAx>
      <c:valAx>
        <c:axId val="111693190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₡&quot;#,##0.00" sourceLinked="1"/>
        <c:majorTickMark val="none"/>
        <c:minorTickMark val="none"/>
        <c:tickLblPos val="nextTo"/>
        <c:crossAx val="111693107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73024</xdr:colOff>
      <xdr:row>16</xdr:row>
      <xdr:rowOff>171450</xdr:rowOff>
    </xdr:from>
    <xdr:to>
      <xdr:col>3</xdr:col>
      <xdr:colOff>355600</xdr:colOff>
      <xdr:row>27</xdr:row>
      <xdr:rowOff>107950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FA65AC1-5724-3E95-03AB-7168B7E353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101600</xdr:colOff>
      <xdr:row>0</xdr:row>
      <xdr:rowOff>139700</xdr:rowOff>
    </xdr:from>
    <xdr:to>
      <xdr:col>12</xdr:col>
      <xdr:colOff>139700</xdr:colOff>
      <xdr:row>13</xdr:row>
      <xdr:rowOff>177800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03C7CEA-9556-9A37-B404-4AAA624F17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AC113-BB9F-4735-A713-C02E51D8FB00}">
  <dimension ref="A1:AL93"/>
  <sheetViews>
    <sheetView topLeftCell="A83" workbookViewId="0">
      <selection activeCell="AL5" sqref="AL5"/>
    </sheetView>
  </sheetViews>
  <sheetFormatPr baseColWidth="10" defaultRowHeight="14.4" x14ac:dyDescent="0.3"/>
  <cols>
    <col min="1" max="1" width="9.109375" customWidth="1"/>
    <col min="2" max="2" width="7.44140625" customWidth="1"/>
    <col min="3" max="13" width="11.109375" hidden="1" customWidth="1"/>
    <col min="14" max="14" width="12.33203125" hidden="1" customWidth="1"/>
    <col min="15" max="15" width="6.109375" hidden="1" customWidth="1"/>
    <col min="16" max="16" width="4.5546875" hidden="1" customWidth="1"/>
    <col min="17" max="17" width="7.44140625" hidden="1" customWidth="1"/>
    <col min="18" max="18" width="11.6640625" hidden="1" customWidth="1"/>
    <col min="19" max="19" width="0" hidden="1" customWidth="1"/>
    <col min="20" max="20" width="11.88671875" hidden="1" customWidth="1"/>
    <col min="21" max="21" width="10.33203125" hidden="1" customWidth="1"/>
    <col min="22" max="22" width="8.33203125" customWidth="1"/>
    <col min="24" max="24" width="12.5546875" hidden="1" customWidth="1"/>
    <col min="25" max="25" width="16.5546875" hidden="1" customWidth="1"/>
    <col min="26" max="26" width="15.44140625" hidden="1" customWidth="1"/>
    <col min="27" max="27" width="10.5546875" hidden="1" customWidth="1"/>
    <col min="28" max="28" width="8.44140625" customWidth="1"/>
    <col min="29" max="29" width="9.33203125" customWidth="1"/>
    <col min="30" max="30" width="8.88671875" hidden="1" customWidth="1"/>
    <col min="31" max="31" width="11" hidden="1" customWidth="1"/>
    <col min="32" max="32" width="16.33203125" hidden="1" customWidth="1"/>
    <col min="33" max="33" width="34.21875" hidden="1" customWidth="1"/>
    <col min="34" max="34" width="20.33203125" hidden="1" customWidth="1"/>
    <col min="35" max="35" width="9.109375" hidden="1" customWidth="1"/>
    <col min="36" max="36" width="8.33203125" hidden="1" customWidth="1"/>
    <col min="257" max="257" width="9.109375" customWidth="1"/>
    <col min="258" max="258" width="7.44140625" customWidth="1"/>
    <col min="259" max="277" width="0" hidden="1" customWidth="1"/>
    <col min="278" max="278" width="8.33203125" customWidth="1"/>
    <col min="280" max="283" width="0" hidden="1" customWidth="1"/>
    <col min="284" max="284" width="8.44140625" customWidth="1"/>
    <col min="285" max="285" width="9.33203125" customWidth="1"/>
    <col min="286" max="292" width="0" hidden="1" customWidth="1"/>
    <col min="513" max="513" width="9.109375" customWidth="1"/>
    <col min="514" max="514" width="7.44140625" customWidth="1"/>
    <col min="515" max="533" width="0" hidden="1" customWidth="1"/>
    <col min="534" max="534" width="8.33203125" customWidth="1"/>
    <col min="536" max="539" width="0" hidden="1" customWidth="1"/>
    <col min="540" max="540" width="8.44140625" customWidth="1"/>
    <col min="541" max="541" width="9.33203125" customWidth="1"/>
    <col min="542" max="548" width="0" hidden="1" customWidth="1"/>
    <col min="769" max="769" width="9.109375" customWidth="1"/>
    <col min="770" max="770" width="7.44140625" customWidth="1"/>
    <col min="771" max="789" width="0" hidden="1" customWidth="1"/>
    <col min="790" max="790" width="8.33203125" customWidth="1"/>
    <col min="792" max="795" width="0" hidden="1" customWidth="1"/>
    <col min="796" max="796" width="8.44140625" customWidth="1"/>
    <col min="797" max="797" width="9.33203125" customWidth="1"/>
    <col min="798" max="804" width="0" hidden="1" customWidth="1"/>
    <col min="1025" max="1025" width="9.109375" customWidth="1"/>
    <col min="1026" max="1026" width="7.44140625" customWidth="1"/>
    <col min="1027" max="1045" width="0" hidden="1" customWidth="1"/>
    <col min="1046" max="1046" width="8.33203125" customWidth="1"/>
    <col min="1048" max="1051" width="0" hidden="1" customWidth="1"/>
    <col min="1052" max="1052" width="8.44140625" customWidth="1"/>
    <col min="1053" max="1053" width="9.33203125" customWidth="1"/>
    <col min="1054" max="1060" width="0" hidden="1" customWidth="1"/>
    <col min="1281" max="1281" width="9.109375" customWidth="1"/>
    <col min="1282" max="1282" width="7.44140625" customWidth="1"/>
    <col min="1283" max="1301" width="0" hidden="1" customWidth="1"/>
    <col min="1302" max="1302" width="8.33203125" customWidth="1"/>
    <col min="1304" max="1307" width="0" hidden="1" customWidth="1"/>
    <col min="1308" max="1308" width="8.44140625" customWidth="1"/>
    <col min="1309" max="1309" width="9.33203125" customWidth="1"/>
    <col min="1310" max="1316" width="0" hidden="1" customWidth="1"/>
    <col min="1537" max="1537" width="9.109375" customWidth="1"/>
    <col min="1538" max="1538" width="7.44140625" customWidth="1"/>
    <col min="1539" max="1557" width="0" hidden="1" customWidth="1"/>
    <col min="1558" max="1558" width="8.33203125" customWidth="1"/>
    <col min="1560" max="1563" width="0" hidden="1" customWidth="1"/>
    <col min="1564" max="1564" width="8.44140625" customWidth="1"/>
    <col min="1565" max="1565" width="9.33203125" customWidth="1"/>
    <col min="1566" max="1572" width="0" hidden="1" customWidth="1"/>
    <col min="1793" max="1793" width="9.109375" customWidth="1"/>
    <col min="1794" max="1794" width="7.44140625" customWidth="1"/>
    <col min="1795" max="1813" width="0" hidden="1" customWidth="1"/>
    <col min="1814" max="1814" width="8.33203125" customWidth="1"/>
    <col min="1816" max="1819" width="0" hidden="1" customWidth="1"/>
    <col min="1820" max="1820" width="8.44140625" customWidth="1"/>
    <col min="1821" max="1821" width="9.33203125" customWidth="1"/>
    <col min="1822" max="1828" width="0" hidden="1" customWidth="1"/>
    <col min="2049" max="2049" width="9.109375" customWidth="1"/>
    <col min="2050" max="2050" width="7.44140625" customWidth="1"/>
    <col min="2051" max="2069" width="0" hidden="1" customWidth="1"/>
    <col min="2070" max="2070" width="8.33203125" customWidth="1"/>
    <col min="2072" max="2075" width="0" hidden="1" customWidth="1"/>
    <col min="2076" max="2076" width="8.44140625" customWidth="1"/>
    <col min="2077" max="2077" width="9.33203125" customWidth="1"/>
    <col min="2078" max="2084" width="0" hidden="1" customWidth="1"/>
    <col min="2305" max="2305" width="9.109375" customWidth="1"/>
    <col min="2306" max="2306" width="7.44140625" customWidth="1"/>
    <col min="2307" max="2325" width="0" hidden="1" customWidth="1"/>
    <col min="2326" max="2326" width="8.33203125" customWidth="1"/>
    <col min="2328" max="2331" width="0" hidden="1" customWidth="1"/>
    <col min="2332" max="2332" width="8.44140625" customWidth="1"/>
    <col min="2333" max="2333" width="9.33203125" customWidth="1"/>
    <col min="2334" max="2340" width="0" hidden="1" customWidth="1"/>
    <col min="2561" max="2561" width="9.109375" customWidth="1"/>
    <col min="2562" max="2562" width="7.44140625" customWidth="1"/>
    <col min="2563" max="2581" width="0" hidden="1" customWidth="1"/>
    <col min="2582" max="2582" width="8.33203125" customWidth="1"/>
    <col min="2584" max="2587" width="0" hidden="1" customWidth="1"/>
    <col min="2588" max="2588" width="8.44140625" customWidth="1"/>
    <col min="2589" max="2589" width="9.33203125" customWidth="1"/>
    <col min="2590" max="2596" width="0" hidden="1" customWidth="1"/>
    <col min="2817" max="2817" width="9.109375" customWidth="1"/>
    <col min="2818" max="2818" width="7.44140625" customWidth="1"/>
    <col min="2819" max="2837" width="0" hidden="1" customWidth="1"/>
    <col min="2838" max="2838" width="8.33203125" customWidth="1"/>
    <col min="2840" max="2843" width="0" hidden="1" customWidth="1"/>
    <col min="2844" max="2844" width="8.44140625" customWidth="1"/>
    <col min="2845" max="2845" width="9.33203125" customWidth="1"/>
    <col min="2846" max="2852" width="0" hidden="1" customWidth="1"/>
    <col min="3073" max="3073" width="9.109375" customWidth="1"/>
    <col min="3074" max="3074" width="7.44140625" customWidth="1"/>
    <col min="3075" max="3093" width="0" hidden="1" customWidth="1"/>
    <col min="3094" max="3094" width="8.33203125" customWidth="1"/>
    <col min="3096" max="3099" width="0" hidden="1" customWidth="1"/>
    <col min="3100" max="3100" width="8.44140625" customWidth="1"/>
    <col min="3101" max="3101" width="9.33203125" customWidth="1"/>
    <col min="3102" max="3108" width="0" hidden="1" customWidth="1"/>
    <col min="3329" max="3329" width="9.109375" customWidth="1"/>
    <col min="3330" max="3330" width="7.44140625" customWidth="1"/>
    <col min="3331" max="3349" width="0" hidden="1" customWidth="1"/>
    <col min="3350" max="3350" width="8.33203125" customWidth="1"/>
    <col min="3352" max="3355" width="0" hidden="1" customWidth="1"/>
    <col min="3356" max="3356" width="8.44140625" customWidth="1"/>
    <col min="3357" max="3357" width="9.33203125" customWidth="1"/>
    <col min="3358" max="3364" width="0" hidden="1" customWidth="1"/>
    <col min="3585" max="3585" width="9.109375" customWidth="1"/>
    <col min="3586" max="3586" width="7.44140625" customWidth="1"/>
    <col min="3587" max="3605" width="0" hidden="1" customWidth="1"/>
    <col min="3606" max="3606" width="8.33203125" customWidth="1"/>
    <col min="3608" max="3611" width="0" hidden="1" customWidth="1"/>
    <col min="3612" max="3612" width="8.44140625" customWidth="1"/>
    <col min="3613" max="3613" width="9.33203125" customWidth="1"/>
    <col min="3614" max="3620" width="0" hidden="1" customWidth="1"/>
    <col min="3841" max="3841" width="9.109375" customWidth="1"/>
    <col min="3842" max="3842" width="7.44140625" customWidth="1"/>
    <col min="3843" max="3861" width="0" hidden="1" customWidth="1"/>
    <col min="3862" max="3862" width="8.33203125" customWidth="1"/>
    <col min="3864" max="3867" width="0" hidden="1" customWidth="1"/>
    <col min="3868" max="3868" width="8.44140625" customWidth="1"/>
    <col min="3869" max="3869" width="9.33203125" customWidth="1"/>
    <col min="3870" max="3876" width="0" hidden="1" customWidth="1"/>
    <col min="4097" max="4097" width="9.109375" customWidth="1"/>
    <col min="4098" max="4098" width="7.44140625" customWidth="1"/>
    <col min="4099" max="4117" width="0" hidden="1" customWidth="1"/>
    <col min="4118" max="4118" width="8.33203125" customWidth="1"/>
    <col min="4120" max="4123" width="0" hidden="1" customWidth="1"/>
    <col min="4124" max="4124" width="8.44140625" customWidth="1"/>
    <col min="4125" max="4125" width="9.33203125" customWidth="1"/>
    <col min="4126" max="4132" width="0" hidden="1" customWidth="1"/>
    <col min="4353" max="4353" width="9.109375" customWidth="1"/>
    <col min="4354" max="4354" width="7.44140625" customWidth="1"/>
    <col min="4355" max="4373" width="0" hidden="1" customWidth="1"/>
    <col min="4374" max="4374" width="8.33203125" customWidth="1"/>
    <col min="4376" max="4379" width="0" hidden="1" customWidth="1"/>
    <col min="4380" max="4380" width="8.44140625" customWidth="1"/>
    <col min="4381" max="4381" width="9.33203125" customWidth="1"/>
    <col min="4382" max="4388" width="0" hidden="1" customWidth="1"/>
    <col min="4609" max="4609" width="9.109375" customWidth="1"/>
    <col min="4610" max="4610" width="7.44140625" customWidth="1"/>
    <col min="4611" max="4629" width="0" hidden="1" customWidth="1"/>
    <col min="4630" max="4630" width="8.33203125" customWidth="1"/>
    <col min="4632" max="4635" width="0" hidden="1" customWidth="1"/>
    <col min="4636" max="4636" width="8.44140625" customWidth="1"/>
    <col min="4637" max="4637" width="9.33203125" customWidth="1"/>
    <col min="4638" max="4644" width="0" hidden="1" customWidth="1"/>
    <col min="4865" max="4865" width="9.109375" customWidth="1"/>
    <col min="4866" max="4866" width="7.44140625" customWidth="1"/>
    <col min="4867" max="4885" width="0" hidden="1" customWidth="1"/>
    <col min="4886" max="4886" width="8.33203125" customWidth="1"/>
    <col min="4888" max="4891" width="0" hidden="1" customWidth="1"/>
    <col min="4892" max="4892" width="8.44140625" customWidth="1"/>
    <col min="4893" max="4893" width="9.33203125" customWidth="1"/>
    <col min="4894" max="4900" width="0" hidden="1" customWidth="1"/>
    <col min="5121" max="5121" width="9.109375" customWidth="1"/>
    <col min="5122" max="5122" width="7.44140625" customWidth="1"/>
    <col min="5123" max="5141" width="0" hidden="1" customWidth="1"/>
    <col min="5142" max="5142" width="8.33203125" customWidth="1"/>
    <col min="5144" max="5147" width="0" hidden="1" customWidth="1"/>
    <col min="5148" max="5148" width="8.44140625" customWidth="1"/>
    <col min="5149" max="5149" width="9.33203125" customWidth="1"/>
    <col min="5150" max="5156" width="0" hidden="1" customWidth="1"/>
    <col min="5377" max="5377" width="9.109375" customWidth="1"/>
    <col min="5378" max="5378" width="7.44140625" customWidth="1"/>
    <col min="5379" max="5397" width="0" hidden="1" customWidth="1"/>
    <col min="5398" max="5398" width="8.33203125" customWidth="1"/>
    <col min="5400" max="5403" width="0" hidden="1" customWidth="1"/>
    <col min="5404" max="5404" width="8.44140625" customWidth="1"/>
    <col min="5405" max="5405" width="9.33203125" customWidth="1"/>
    <col min="5406" max="5412" width="0" hidden="1" customWidth="1"/>
    <col min="5633" max="5633" width="9.109375" customWidth="1"/>
    <col min="5634" max="5634" width="7.44140625" customWidth="1"/>
    <col min="5635" max="5653" width="0" hidden="1" customWidth="1"/>
    <col min="5654" max="5654" width="8.33203125" customWidth="1"/>
    <col min="5656" max="5659" width="0" hidden="1" customWidth="1"/>
    <col min="5660" max="5660" width="8.44140625" customWidth="1"/>
    <col min="5661" max="5661" width="9.33203125" customWidth="1"/>
    <col min="5662" max="5668" width="0" hidden="1" customWidth="1"/>
    <col min="5889" max="5889" width="9.109375" customWidth="1"/>
    <col min="5890" max="5890" width="7.44140625" customWidth="1"/>
    <col min="5891" max="5909" width="0" hidden="1" customWidth="1"/>
    <col min="5910" max="5910" width="8.33203125" customWidth="1"/>
    <col min="5912" max="5915" width="0" hidden="1" customWidth="1"/>
    <col min="5916" max="5916" width="8.44140625" customWidth="1"/>
    <col min="5917" max="5917" width="9.33203125" customWidth="1"/>
    <col min="5918" max="5924" width="0" hidden="1" customWidth="1"/>
    <col min="6145" max="6145" width="9.109375" customWidth="1"/>
    <col min="6146" max="6146" width="7.44140625" customWidth="1"/>
    <col min="6147" max="6165" width="0" hidden="1" customWidth="1"/>
    <col min="6166" max="6166" width="8.33203125" customWidth="1"/>
    <col min="6168" max="6171" width="0" hidden="1" customWidth="1"/>
    <col min="6172" max="6172" width="8.44140625" customWidth="1"/>
    <col min="6173" max="6173" width="9.33203125" customWidth="1"/>
    <col min="6174" max="6180" width="0" hidden="1" customWidth="1"/>
    <col min="6401" max="6401" width="9.109375" customWidth="1"/>
    <col min="6402" max="6402" width="7.44140625" customWidth="1"/>
    <col min="6403" max="6421" width="0" hidden="1" customWidth="1"/>
    <col min="6422" max="6422" width="8.33203125" customWidth="1"/>
    <col min="6424" max="6427" width="0" hidden="1" customWidth="1"/>
    <col min="6428" max="6428" width="8.44140625" customWidth="1"/>
    <col min="6429" max="6429" width="9.33203125" customWidth="1"/>
    <col min="6430" max="6436" width="0" hidden="1" customWidth="1"/>
    <col min="6657" max="6657" width="9.109375" customWidth="1"/>
    <col min="6658" max="6658" width="7.44140625" customWidth="1"/>
    <col min="6659" max="6677" width="0" hidden="1" customWidth="1"/>
    <col min="6678" max="6678" width="8.33203125" customWidth="1"/>
    <col min="6680" max="6683" width="0" hidden="1" customWidth="1"/>
    <col min="6684" max="6684" width="8.44140625" customWidth="1"/>
    <col min="6685" max="6685" width="9.33203125" customWidth="1"/>
    <col min="6686" max="6692" width="0" hidden="1" customWidth="1"/>
    <col min="6913" max="6913" width="9.109375" customWidth="1"/>
    <col min="6914" max="6914" width="7.44140625" customWidth="1"/>
    <col min="6915" max="6933" width="0" hidden="1" customWidth="1"/>
    <col min="6934" max="6934" width="8.33203125" customWidth="1"/>
    <col min="6936" max="6939" width="0" hidden="1" customWidth="1"/>
    <col min="6940" max="6940" width="8.44140625" customWidth="1"/>
    <col min="6941" max="6941" width="9.33203125" customWidth="1"/>
    <col min="6942" max="6948" width="0" hidden="1" customWidth="1"/>
    <col min="7169" max="7169" width="9.109375" customWidth="1"/>
    <col min="7170" max="7170" width="7.44140625" customWidth="1"/>
    <col min="7171" max="7189" width="0" hidden="1" customWidth="1"/>
    <col min="7190" max="7190" width="8.33203125" customWidth="1"/>
    <col min="7192" max="7195" width="0" hidden="1" customWidth="1"/>
    <col min="7196" max="7196" width="8.44140625" customWidth="1"/>
    <col min="7197" max="7197" width="9.33203125" customWidth="1"/>
    <col min="7198" max="7204" width="0" hidden="1" customWidth="1"/>
    <col min="7425" max="7425" width="9.109375" customWidth="1"/>
    <col min="7426" max="7426" width="7.44140625" customWidth="1"/>
    <col min="7427" max="7445" width="0" hidden="1" customWidth="1"/>
    <col min="7446" max="7446" width="8.33203125" customWidth="1"/>
    <col min="7448" max="7451" width="0" hidden="1" customWidth="1"/>
    <col min="7452" max="7452" width="8.44140625" customWidth="1"/>
    <col min="7453" max="7453" width="9.33203125" customWidth="1"/>
    <col min="7454" max="7460" width="0" hidden="1" customWidth="1"/>
    <col min="7681" max="7681" width="9.109375" customWidth="1"/>
    <col min="7682" max="7682" width="7.44140625" customWidth="1"/>
    <col min="7683" max="7701" width="0" hidden="1" customWidth="1"/>
    <col min="7702" max="7702" width="8.33203125" customWidth="1"/>
    <col min="7704" max="7707" width="0" hidden="1" customWidth="1"/>
    <col min="7708" max="7708" width="8.44140625" customWidth="1"/>
    <col min="7709" max="7709" width="9.33203125" customWidth="1"/>
    <col min="7710" max="7716" width="0" hidden="1" customWidth="1"/>
    <col min="7937" max="7937" width="9.109375" customWidth="1"/>
    <col min="7938" max="7938" width="7.44140625" customWidth="1"/>
    <col min="7939" max="7957" width="0" hidden="1" customWidth="1"/>
    <col min="7958" max="7958" width="8.33203125" customWidth="1"/>
    <col min="7960" max="7963" width="0" hidden="1" customWidth="1"/>
    <col min="7964" max="7964" width="8.44140625" customWidth="1"/>
    <col min="7965" max="7965" width="9.33203125" customWidth="1"/>
    <col min="7966" max="7972" width="0" hidden="1" customWidth="1"/>
    <col min="8193" max="8193" width="9.109375" customWidth="1"/>
    <col min="8194" max="8194" width="7.44140625" customWidth="1"/>
    <col min="8195" max="8213" width="0" hidden="1" customWidth="1"/>
    <col min="8214" max="8214" width="8.33203125" customWidth="1"/>
    <col min="8216" max="8219" width="0" hidden="1" customWidth="1"/>
    <col min="8220" max="8220" width="8.44140625" customWidth="1"/>
    <col min="8221" max="8221" width="9.33203125" customWidth="1"/>
    <col min="8222" max="8228" width="0" hidden="1" customWidth="1"/>
    <col min="8449" max="8449" width="9.109375" customWidth="1"/>
    <col min="8450" max="8450" width="7.44140625" customWidth="1"/>
    <col min="8451" max="8469" width="0" hidden="1" customWidth="1"/>
    <col min="8470" max="8470" width="8.33203125" customWidth="1"/>
    <col min="8472" max="8475" width="0" hidden="1" customWidth="1"/>
    <col min="8476" max="8476" width="8.44140625" customWidth="1"/>
    <col min="8477" max="8477" width="9.33203125" customWidth="1"/>
    <col min="8478" max="8484" width="0" hidden="1" customWidth="1"/>
    <col min="8705" max="8705" width="9.109375" customWidth="1"/>
    <col min="8706" max="8706" width="7.44140625" customWidth="1"/>
    <col min="8707" max="8725" width="0" hidden="1" customWidth="1"/>
    <col min="8726" max="8726" width="8.33203125" customWidth="1"/>
    <col min="8728" max="8731" width="0" hidden="1" customWidth="1"/>
    <col min="8732" max="8732" width="8.44140625" customWidth="1"/>
    <col min="8733" max="8733" width="9.33203125" customWidth="1"/>
    <col min="8734" max="8740" width="0" hidden="1" customWidth="1"/>
    <col min="8961" max="8961" width="9.109375" customWidth="1"/>
    <col min="8962" max="8962" width="7.44140625" customWidth="1"/>
    <col min="8963" max="8981" width="0" hidden="1" customWidth="1"/>
    <col min="8982" max="8982" width="8.33203125" customWidth="1"/>
    <col min="8984" max="8987" width="0" hidden="1" customWidth="1"/>
    <col min="8988" max="8988" width="8.44140625" customWidth="1"/>
    <col min="8989" max="8989" width="9.33203125" customWidth="1"/>
    <col min="8990" max="8996" width="0" hidden="1" customWidth="1"/>
    <col min="9217" max="9217" width="9.109375" customWidth="1"/>
    <col min="9218" max="9218" width="7.44140625" customWidth="1"/>
    <col min="9219" max="9237" width="0" hidden="1" customWidth="1"/>
    <col min="9238" max="9238" width="8.33203125" customWidth="1"/>
    <col min="9240" max="9243" width="0" hidden="1" customWidth="1"/>
    <col min="9244" max="9244" width="8.44140625" customWidth="1"/>
    <col min="9245" max="9245" width="9.33203125" customWidth="1"/>
    <col min="9246" max="9252" width="0" hidden="1" customWidth="1"/>
    <col min="9473" max="9473" width="9.109375" customWidth="1"/>
    <col min="9474" max="9474" width="7.44140625" customWidth="1"/>
    <col min="9475" max="9493" width="0" hidden="1" customWidth="1"/>
    <col min="9494" max="9494" width="8.33203125" customWidth="1"/>
    <col min="9496" max="9499" width="0" hidden="1" customWidth="1"/>
    <col min="9500" max="9500" width="8.44140625" customWidth="1"/>
    <col min="9501" max="9501" width="9.33203125" customWidth="1"/>
    <col min="9502" max="9508" width="0" hidden="1" customWidth="1"/>
    <col min="9729" max="9729" width="9.109375" customWidth="1"/>
    <col min="9730" max="9730" width="7.44140625" customWidth="1"/>
    <col min="9731" max="9749" width="0" hidden="1" customWidth="1"/>
    <col min="9750" max="9750" width="8.33203125" customWidth="1"/>
    <col min="9752" max="9755" width="0" hidden="1" customWidth="1"/>
    <col min="9756" max="9756" width="8.44140625" customWidth="1"/>
    <col min="9757" max="9757" width="9.33203125" customWidth="1"/>
    <col min="9758" max="9764" width="0" hidden="1" customWidth="1"/>
    <col min="9985" max="9985" width="9.109375" customWidth="1"/>
    <col min="9986" max="9986" width="7.44140625" customWidth="1"/>
    <col min="9987" max="10005" width="0" hidden="1" customWidth="1"/>
    <col min="10006" max="10006" width="8.33203125" customWidth="1"/>
    <col min="10008" max="10011" width="0" hidden="1" customWidth="1"/>
    <col min="10012" max="10012" width="8.44140625" customWidth="1"/>
    <col min="10013" max="10013" width="9.33203125" customWidth="1"/>
    <col min="10014" max="10020" width="0" hidden="1" customWidth="1"/>
    <col min="10241" max="10241" width="9.109375" customWidth="1"/>
    <col min="10242" max="10242" width="7.44140625" customWidth="1"/>
    <col min="10243" max="10261" width="0" hidden="1" customWidth="1"/>
    <col min="10262" max="10262" width="8.33203125" customWidth="1"/>
    <col min="10264" max="10267" width="0" hidden="1" customWidth="1"/>
    <col min="10268" max="10268" width="8.44140625" customWidth="1"/>
    <col min="10269" max="10269" width="9.33203125" customWidth="1"/>
    <col min="10270" max="10276" width="0" hidden="1" customWidth="1"/>
    <col min="10497" max="10497" width="9.109375" customWidth="1"/>
    <col min="10498" max="10498" width="7.44140625" customWidth="1"/>
    <col min="10499" max="10517" width="0" hidden="1" customWidth="1"/>
    <col min="10518" max="10518" width="8.33203125" customWidth="1"/>
    <col min="10520" max="10523" width="0" hidden="1" customWidth="1"/>
    <col min="10524" max="10524" width="8.44140625" customWidth="1"/>
    <col min="10525" max="10525" width="9.33203125" customWidth="1"/>
    <col min="10526" max="10532" width="0" hidden="1" customWidth="1"/>
    <col min="10753" max="10753" width="9.109375" customWidth="1"/>
    <col min="10754" max="10754" width="7.44140625" customWidth="1"/>
    <col min="10755" max="10773" width="0" hidden="1" customWidth="1"/>
    <col min="10774" max="10774" width="8.33203125" customWidth="1"/>
    <col min="10776" max="10779" width="0" hidden="1" customWidth="1"/>
    <col min="10780" max="10780" width="8.44140625" customWidth="1"/>
    <col min="10781" max="10781" width="9.33203125" customWidth="1"/>
    <col min="10782" max="10788" width="0" hidden="1" customWidth="1"/>
    <col min="11009" max="11009" width="9.109375" customWidth="1"/>
    <col min="11010" max="11010" width="7.44140625" customWidth="1"/>
    <col min="11011" max="11029" width="0" hidden="1" customWidth="1"/>
    <col min="11030" max="11030" width="8.33203125" customWidth="1"/>
    <col min="11032" max="11035" width="0" hidden="1" customWidth="1"/>
    <col min="11036" max="11036" width="8.44140625" customWidth="1"/>
    <col min="11037" max="11037" width="9.33203125" customWidth="1"/>
    <col min="11038" max="11044" width="0" hidden="1" customWidth="1"/>
    <col min="11265" max="11265" width="9.109375" customWidth="1"/>
    <col min="11266" max="11266" width="7.44140625" customWidth="1"/>
    <col min="11267" max="11285" width="0" hidden="1" customWidth="1"/>
    <col min="11286" max="11286" width="8.33203125" customWidth="1"/>
    <col min="11288" max="11291" width="0" hidden="1" customWidth="1"/>
    <col min="11292" max="11292" width="8.44140625" customWidth="1"/>
    <col min="11293" max="11293" width="9.33203125" customWidth="1"/>
    <col min="11294" max="11300" width="0" hidden="1" customWidth="1"/>
    <col min="11521" max="11521" width="9.109375" customWidth="1"/>
    <col min="11522" max="11522" width="7.44140625" customWidth="1"/>
    <col min="11523" max="11541" width="0" hidden="1" customWidth="1"/>
    <col min="11542" max="11542" width="8.33203125" customWidth="1"/>
    <col min="11544" max="11547" width="0" hidden="1" customWidth="1"/>
    <col min="11548" max="11548" width="8.44140625" customWidth="1"/>
    <col min="11549" max="11549" width="9.33203125" customWidth="1"/>
    <col min="11550" max="11556" width="0" hidden="1" customWidth="1"/>
    <col min="11777" max="11777" width="9.109375" customWidth="1"/>
    <col min="11778" max="11778" width="7.44140625" customWidth="1"/>
    <col min="11779" max="11797" width="0" hidden="1" customWidth="1"/>
    <col min="11798" max="11798" width="8.33203125" customWidth="1"/>
    <col min="11800" max="11803" width="0" hidden="1" customWidth="1"/>
    <col min="11804" max="11804" width="8.44140625" customWidth="1"/>
    <col min="11805" max="11805" width="9.33203125" customWidth="1"/>
    <col min="11806" max="11812" width="0" hidden="1" customWidth="1"/>
    <col min="12033" max="12033" width="9.109375" customWidth="1"/>
    <col min="12034" max="12034" width="7.44140625" customWidth="1"/>
    <col min="12035" max="12053" width="0" hidden="1" customWidth="1"/>
    <col min="12054" max="12054" width="8.33203125" customWidth="1"/>
    <col min="12056" max="12059" width="0" hidden="1" customWidth="1"/>
    <col min="12060" max="12060" width="8.44140625" customWidth="1"/>
    <col min="12061" max="12061" width="9.33203125" customWidth="1"/>
    <col min="12062" max="12068" width="0" hidden="1" customWidth="1"/>
    <col min="12289" max="12289" width="9.109375" customWidth="1"/>
    <col min="12290" max="12290" width="7.44140625" customWidth="1"/>
    <col min="12291" max="12309" width="0" hidden="1" customWidth="1"/>
    <col min="12310" max="12310" width="8.33203125" customWidth="1"/>
    <col min="12312" max="12315" width="0" hidden="1" customWidth="1"/>
    <col min="12316" max="12316" width="8.44140625" customWidth="1"/>
    <col min="12317" max="12317" width="9.33203125" customWidth="1"/>
    <col min="12318" max="12324" width="0" hidden="1" customWidth="1"/>
    <col min="12545" max="12545" width="9.109375" customWidth="1"/>
    <col min="12546" max="12546" width="7.44140625" customWidth="1"/>
    <col min="12547" max="12565" width="0" hidden="1" customWidth="1"/>
    <col min="12566" max="12566" width="8.33203125" customWidth="1"/>
    <col min="12568" max="12571" width="0" hidden="1" customWidth="1"/>
    <col min="12572" max="12572" width="8.44140625" customWidth="1"/>
    <col min="12573" max="12573" width="9.33203125" customWidth="1"/>
    <col min="12574" max="12580" width="0" hidden="1" customWidth="1"/>
    <col min="12801" max="12801" width="9.109375" customWidth="1"/>
    <col min="12802" max="12802" width="7.44140625" customWidth="1"/>
    <col min="12803" max="12821" width="0" hidden="1" customWidth="1"/>
    <col min="12822" max="12822" width="8.33203125" customWidth="1"/>
    <col min="12824" max="12827" width="0" hidden="1" customWidth="1"/>
    <col min="12828" max="12828" width="8.44140625" customWidth="1"/>
    <col min="12829" max="12829" width="9.33203125" customWidth="1"/>
    <col min="12830" max="12836" width="0" hidden="1" customWidth="1"/>
    <col min="13057" max="13057" width="9.109375" customWidth="1"/>
    <col min="13058" max="13058" width="7.44140625" customWidth="1"/>
    <col min="13059" max="13077" width="0" hidden="1" customWidth="1"/>
    <col min="13078" max="13078" width="8.33203125" customWidth="1"/>
    <col min="13080" max="13083" width="0" hidden="1" customWidth="1"/>
    <col min="13084" max="13084" width="8.44140625" customWidth="1"/>
    <col min="13085" max="13085" width="9.33203125" customWidth="1"/>
    <col min="13086" max="13092" width="0" hidden="1" customWidth="1"/>
    <col min="13313" max="13313" width="9.109375" customWidth="1"/>
    <col min="13314" max="13314" width="7.44140625" customWidth="1"/>
    <col min="13315" max="13333" width="0" hidden="1" customWidth="1"/>
    <col min="13334" max="13334" width="8.33203125" customWidth="1"/>
    <col min="13336" max="13339" width="0" hidden="1" customWidth="1"/>
    <col min="13340" max="13340" width="8.44140625" customWidth="1"/>
    <col min="13341" max="13341" width="9.33203125" customWidth="1"/>
    <col min="13342" max="13348" width="0" hidden="1" customWidth="1"/>
    <col min="13569" max="13569" width="9.109375" customWidth="1"/>
    <col min="13570" max="13570" width="7.44140625" customWidth="1"/>
    <col min="13571" max="13589" width="0" hidden="1" customWidth="1"/>
    <col min="13590" max="13590" width="8.33203125" customWidth="1"/>
    <col min="13592" max="13595" width="0" hidden="1" customWidth="1"/>
    <col min="13596" max="13596" width="8.44140625" customWidth="1"/>
    <col min="13597" max="13597" width="9.33203125" customWidth="1"/>
    <col min="13598" max="13604" width="0" hidden="1" customWidth="1"/>
    <col min="13825" max="13825" width="9.109375" customWidth="1"/>
    <col min="13826" max="13826" width="7.44140625" customWidth="1"/>
    <col min="13827" max="13845" width="0" hidden="1" customWidth="1"/>
    <col min="13846" max="13846" width="8.33203125" customWidth="1"/>
    <col min="13848" max="13851" width="0" hidden="1" customWidth="1"/>
    <col min="13852" max="13852" width="8.44140625" customWidth="1"/>
    <col min="13853" max="13853" width="9.33203125" customWidth="1"/>
    <col min="13854" max="13860" width="0" hidden="1" customWidth="1"/>
    <col min="14081" max="14081" width="9.109375" customWidth="1"/>
    <col min="14082" max="14082" width="7.44140625" customWidth="1"/>
    <col min="14083" max="14101" width="0" hidden="1" customWidth="1"/>
    <col min="14102" max="14102" width="8.33203125" customWidth="1"/>
    <col min="14104" max="14107" width="0" hidden="1" customWidth="1"/>
    <col min="14108" max="14108" width="8.44140625" customWidth="1"/>
    <col min="14109" max="14109" width="9.33203125" customWidth="1"/>
    <col min="14110" max="14116" width="0" hidden="1" customWidth="1"/>
    <col min="14337" max="14337" width="9.109375" customWidth="1"/>
    <col min="14338" max="14338" width="7.44140625" customWidth="1"/>
    <col min="14339" max="14357" width="0" hidden="1" customWidth="1"/>
    <col min="14358" max="14358" width="8.33203125" customWidth="1"/>
    <col min="14360" max="14363" width="0" hidden="1" customWidth="1"/>
    <col min="14364" max="14364" width="8.44140625" customWidth="1"/>
    <col min="14365" max="14365" width="9.33203125" customWidth="1"/>
    <col min="14366" max="14372" width="0" hidden="1" customWidth="1"/>
    <col min="14593" max="14593" width="9.109375" customWidth="1"/>
    <col min="14594" max="14594" width="7.44140625" customWidth="1"/>
    <col min="14595" max="14613" width="0" hidden="1" customWidth="1"/>
    <col min="14614" max="14614" width="8.33203125" customWidth="1"/>
    <col min="14616" max="14619" width="0" hidden="1" customWidth="1"/>
    <col min="14620" max="14620" width="8.44140625" customWidth="1"/>
    <col min="14621" max="14621" width="9.33203125" customWidth="1"/>
    <col min="14622" max="14628" width="0" hidden="1" customWidth="1"/>
    <col min="14849" max="14849" width="9.109375" customWidth="1"/>
    <col min="14850" max="14850" width="7.44140625" customWidth="1"/>
    <col min="14851" max="14869" width="0" hidden="1" customWidth="1"/>
    <col min="14870" max="14870" width="8.33203125" customWidth="1"/>
    <col min="14872" max="14875" width="0" hidden="1" customWidth="1"/>
    <col min="14876" max="14876" width="8.44140625" customWidth="1"/>
    <col min="14877" max="14877" width="9.33203125" customWidth="1"/>
    <col min="14878" max="14884" width="0" hidden="1" customWidth="1"/>
    <col min="15105" max="15105" width="9.109375" customWidth="1"/>
    <col min="15106" max="15106" width="7.44140625" customWidth="1"/>
    <col min="15107" max="15125" width="0" hidden="1" customWidth="1"/>
    <col min="15126" max="15126" width="8.33203125" customWidth="1"/>
    <col min="15128" max="15131" width="0" hidden="1" customWidth="1"/>
    <col min="15132" max="15132" width="8.44140625" customWidth="1"/>
    <col min="15133" max="15133" width="9.33203125" customWidth="1"/>
    <col min="15134" max="15140" width="0" hidden="1" customWidth="1"/>
    <col min="15361" max="15361" width="9.109375" customWidth="1"/>
    <col min="15362" max="15362" width="7.44140625" customWidth="1"/>
    <col min="15363" max="15381" width="0" hidden="1" customWidth="1"/>
    <col min="15382" max="15382" width="8.33203125" customWidth="1"/>
    <col min="15384" max="15387" width="0" hidden="1" customWidth="1"/>
    <col min="15388" max="15388" width="8.44140625" customWidth="1"/>
    <col min="15389" max="15389" width="9.33203125" customWidth="1"/>
    <col min="15390" max="15396" width="0" hidden="1" customWidth="1"/>
    <col min="15617" max="15617" width="9.109375" customWidth="1"/>
    <col min="15618" max="15618" width="7.44140625" customWidth="1"/>
    <col min="15619" max="15637" width="0" hidden="1" customWidth="1"/>
    <col min="15638" max="15638" width="8.33203125" customWidth="1"/>
    <col min="15640" max="15643" width="0" hidden="1" customWidth="1"/>
    <col min="15644" max="15644" width="8.44140625" customWidth="1"/>
    <col min="15645" max="15645" width="9.33203125" customWidth="1"/>
    <col min="15646" max="15652" width="0" hidden="1" customWidth="1"/>
    <col min="15873" max="15873" width="9.109375" customWidth="1"/>
    <col min="15874" max="15874" width="7.44140625" customWidth="1"/>
    <col min="15875" max="15893" width="0" hidden="1" customWidth="1"/>
    <col min="15894" max="15894" width="8.33203125" customWidth="1"/>
    <col min="15896" max="15899" width="0" hidden="1" customWidth="1"/>
    <col min="15900" max="15900" width="8.44140625" customWidth="1"/>
    <col min="15901" max="15901" width="9.33203125" customWidth="1"/>
    <col min="15902" max="15908" width="0" hidden="1" customWidth="1"/>
    <col min="16129" max="16129" width="9.109375" customWidth="1"/>
    <col min="16130" max="16130" width="7.44140625" customWidth="1"/>
    <col min="16131" max="16149" width="0" hidden="1" customWidth="1"/>
    <col min="16150" max="16150" width="8.33203125" customWidth="1"/>
    <col min="16152" max="16155" width="0" hidden="1" customWidth="1"/>
    <col min="16156" max="16156" width="8.44140625" customWidth="1"/>
    <col min="16157" max="16157" width="9.33203125" customWidth="1"/>
    <col min="16158" max="16164" width="0" hidden="1" customWidth="1"/>
  </cols>
  <sheetData>
    <row r="1" spans="1:38" ht="37.049999999999997" customHeight="1" x14ac:dyDescent="0.3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8" ht="14.4" customHeight="1" x14ac:dyDescent="0.3">
      <c r="A2" s="18" t="s">
        <v>32</v>
      </c>
      <c r="B2" s="18"/>
      <c r="C2" s="7" t="s">
        <v>33</v>
      </c>
      <c r="D2" s="7" t="s">
        <v>34</v>
      </c>
      <c r="E2" s="7" t="s">
        <v>35</v>
      </c>
      <c r="F2" s="7" t="s">
        <v>36</v>
      </c>
      <c r="G2" s="7" t="s">
        <v>37</v>
      </c>
      <c r="H2" s="7" t="s">
        <v>38</v>
      </c>
      <c r="I2" s="7" t="s">
        <v>39</v>
      </c>
      <c r="J2" s="7" t="s">
        <v>40</v>
      </c>
      <c r="K2" s="7" t="s">
        <v>41</v>
      </c>
      <c r="L2" s="7" t="s">
        <v>42</v>
      </c>
      <c r="M2" s="7" t="s">
        <v>43</v>
      </c>
      <c r="N2" s="7" t="s">
        <v>44</v>
      </c>
      <c r="O2" s="7" t="s">
        <v>45</v>
      </c>
      <c r="P2" s="7" t="s">
        <v>46</v>
      </c>
      <c r="Q2" s="7" t="s">
        <v>47</v>
      </c>
      <c r="R2" s="7" t="s">
        <v>48</v>
      </c>
      <c r="S2" s="7" t="s">
        <v>49</v>
      </c>
      <c r="T2" s="7" t="s">
        <v>50</v>
      </c>
      <c r="U2" s="7" t="s">
        <v>51</v>
      </c>
      <c r="V2" s="7" t="s">
        <v>0</v>
      </c>
      <c r="W2" s="7" t="s">
        <v>11</v>
      </c>
      <c r="X2" s="7" t="s">
        <v>52</v>
      </c>
      <c r="Y2" s="7" t="s">
        <v>53</v>
      </c>
      <c r="Z2" s="7" t="s">
        <v>54</v>
      </c>
      <c r="AA2" s="7" t="s">
        <v>55</v>
      </c>
      <c r="AB2" s="7" t="s">
        <v>27</v>
      </c>
      <c r="AC2" s="7" t="s">
        <v>12</v>
      </c>
      <c r="AD2" s="7" t="s">
        <v>56</v>
      </c>
      <c r="AE2" s="7" t="s">
        <v>57</v>
      </c>
      <c r="AF2" s="7" t="s">
        <v>58</v>
      </c>
      <c r="AG2" s="7" t="s">
        <v>59</v>
      </c>
      <c r="AH2" s="7" t="s">
        <v>60</v>
      </c>
      <c r="AI2" s="7" t="s">
        <v>61</v>
      </c>
      <c r="AJ2" s="7" t="s">
        <v>62</v>
      </c>
    </row>
    <row r="3" spans="1:38" ht="14.4" customHeight="1" x14ac:dyDescent="0.3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1:38" ht="14.4" customHeight="1" x14ac:dyDescent="0.3">
      <c r="A4" s="8"/>
      <c r="B4" s="9">
        <v>2402091</v>
      </c>
      <c r="C4" s="10" t="s">
        <v>63</v>
      </c>
      <c r="D4" s="10" t="s">
        <v>64</v>
      </c>
      <c r="E4" s="11">
        <v>0</v>
      </c>
      <c r="F4" s="11">
        <v>361512</v>
      </c>
      <c r="G4" s="10" t="s">
        <v>65</v>
      </c>
      <c r="H4" s="10" t="s">
        <v>66</v>
      </c>
      <c r="I4" s="10" t="s">
        <v>66</v>
      </c>
      <c r="J4" s="10"/>
      <c r="K4" s="10" t="s">
        <v>67</v>
      </c>
      <c r="L4" s="10" t="s">
        <v>66</v>
      </c>
      <c r="M4" s="10" t="s">
        <v>68</v>
      </c>
      <c r="N4" s="10" t="s">
        <v>68</v>
      </c>
      <c r="O4" s="10" t="s">
        <v>68</v>
      </c>
      <c r="P4" s="10" t="s">
        <v>68</v>
      </c>
      <c r="Q4" s="11">
        <v>0</v>
      </c>
      <c r="R4" s="9">
        <v>0</v>
      </c>
      <c r="S4" s="9">
        <v>0</v>
      </c>
      <c r="T4" s="11">
        <v>0</v>
      </c>
      <c r="U4" s="11">
        <v>0</v>
      </c>
      <c r="V4" s="9">
        <v>0</v>
      </c>
      <c r="W4" s="11">
        <v>24002</v>
      </c>
      <c r="X4" s="10" t="s">
        <v>69</v>
      </c>
      <c r="Y4" s="10" t="s">
        <v>70</v>
      </c>
      <c r="Z4" s="11">
        <v>45.59</v>
      </c>
      <c r="AA4" s="10" t="s">
        <v>71</v>
      </c>
      <c r="AB4" s="11">
        <v>634</v>
      </c>
      <c r="AC4" s="11">
        <v>37.857999999999997</v>
      </c>
      <c r="AD4" s="11">
        <v>2399.9436000000001</v>
      </c>
      <c r="AE4" s="11">
        <v>10.000999999999999</v>
      </c>
      <c r="AF4" s="10" t="s">
        <v>72</v>
      </c>
      <c r="AG4" s="10" t="s">
        <v>73</v>
      </c>
      <c r="AH4" s="12">
        <v>45182.401504629626</v>
      </c>
      <c r="AI4" s="10" t="s">
        <v>74</v>
      </c>
      <c r="AJ4" s="10" t="s">
        <v>75</v>
      </c>
      <c r="AL4" s="29">
        <f>+AC5+AC18+AC31+AC35+AC49+AC61+AC65+AC69+AC72+AC92</f>
        <v>2868.9259999999999</v>
      </c>
    </row>
    <row r="5" spans="1:38" ht="14.4" customHeight="1" x14ac:dyDescent="0.3">
      <c r="A5" s="8"/>
      <c r="B5" s="13"/>
      <c r="C5" s="14"/>
      <c r="D5" s="14"/>
      <c r="E5" s="13"/>
      <c r="F5" s="13"/>
      <c r="G5" s="14"/>
      <c r="H5" s="14"/>
      <c r="I5" s="14"/>
      <c r="J5" s="14"/>
      <c r="K5" s="14"/>
      <c r="L5" s="14"/>
      <c r="M5" s="14"/>
      <c r="N5" s="14"/>
      <c r="O5" s="14"/>
      <c r="P5" s="14"/>
      <c r="Q5" s="13"/>
      <c r="R5" s="13"/>
      <c r="S5" s="13"/>
      <c r="T5" s="13" t="s">
        <v>10</v>
      </c>
      <c r="U5" s="13" t="s">
        <v>10</v>
      </c>
      <c r="V5" s="13" t="s">
        <v>10</v>
      </c>
      <c r="W5" s="13" t="s">
        <v>76</v>
      </c>
      <c r="X5" s="14"/>
      <c r="Y5" s="14"/>
      <c r="Z5" s="13" t="s">
        <v>77</v>
      </c>
      <c r="AA5" s="14"/>
      <c r="AB5" s="13"/>
      <c r="AC5" s="13" t="s">
        <v>78</v>
      </c>
      <c r="AD5" s="13"/>
      <c r="AE5" s="13" t="s">
        <v>79</v>
      </c>
      <c r="AF5" s="14"/>
      <c r="AG5" s="14"/>
      <c r="AH5" s="14"/>
      <c r="AI5" s="14"/>
      <c r="AJ5" s="14"/>
    </row>
    <row r="6" spans="1:38" ht="14.4" customHeight="1" x14ac:dyDescent="0.3">
      <c r="A6" s="17" t="s">
        <v>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8" ht="14.4" customHeight="1" x14ac:dyDescent="0.3">
      <c r="A7" s="8"/>
      <c r="B7" s="9">
        <v>2402091</v>
      </c>
      <c r="C7" s="10" t="s">
        <v>63</v>
      </c>
      <c r="D7" s="10" t="s">
        <v>80</v>
      </c>
      <c r="E7" s="11">
        <v>0</v>
      </c>
      <c r="F7" s="11">
        <v>758627</v>
      </c>
      <c r="G7" s="10" t="s">
        <v>81</v>
      </c>
      <c r="H7" s="10" t="s">
        <v>66</v>
      </c>
      <c r="I7" s="10" t="s">
        <v>66</v>
      </c>
      <c r="J7" s="10"/>
      <c r="K7" s="10" t="s">
        <v>82</v>
      </c>
      <c r="L7" s="10" t="s">
        <v>66</v>
      </c>
      <c r="M7" s="10"/>
      <c r="N7" s="10" t="s">
        <v>66</v>
      </c>
      <c r="O7" s="10" t="s">
        <v>83</v>
      </c>
      <c r="P7" s="10" t="s">
        <v>84</v>
      </c>
      <c r="Q7" s="11">
        <v>1</v>
      </c>
      <c r="R7" s="9">
        <v>149656</v>
      </c>
      <c r="S7" s="9">
        <v>149904</v>
      </c>
      <c r="T7" s="11">
        <v>26.81</v>
      </c>
      <c r="U7" s="11">
        <v>7.08</v>
      </c>
      <c r="V7" s="9">
        <v>248</v>
      </c>
      <c r="W7" s="11">
        <v>22201</v>
      </c>
      <c r="X7" s="10" t="s">
        <v>69</v>
      </c>
      <c r="Y7" s="10" t="s">
        <v>70</v>
      </c>
      <c r="Z7" s="11">
        <v>42.33</v>
      </c>
      <c r="AA7" s="10" t="s">
        <v>85</v>
      </c>
      <c r="AB7" s="11">
        <v>634</v>
      </c>
      <c r="AC7" s="11">
        <v>35.017000000000003</v>
      </c>
      <c r="AD7" s="11">
        <v>2399.9436000000001</v>
      </c>
      <c r="AE7" s="11">
        <v>9.2509999999999994</v>
      </c>
      <c r="AF7" s="10" t="s">
        <v>72</v>
      </c>
      <c r="AG7" s="10" t="s">
        <v>86</v>
      </c>
      <c r="AH7" s="12">
        <v>45196.74287037037</v>
      </c>
      <c r="AI7" s="10" t="s">
        <v>74</v>
      </c>
      <c r="AJ7" s="10" t="s">
        <v>75</v>
      </c>
    </row>
    <row r="8" spans="1:38" ht="14.4" customHeight="1" x14ac:dyDescent="0.3">
      <c r="A8" s="8"/>
      <c r="B8" s="9">
        <v>2402091</v>
      </c>
      <c r="C8" s="10" t="s">
        <v>63</v>
      </c>
      <c r="D8" s="10" t="s">
        <v>80</v>
      </c>
      <c r="E8" s="11">
        <v>0</v>
      </c>
      <c r="F8" s="11">
        <v>780828</v>
      </c>
      <c r="G8" s="10" t="s">
        <v>81</v>
      </c>
      <c r="H8" s="10" t="s">
        <v>66</v>
      </c>
      <c r="I8" s="10" t="s">
        <v>66</v>
      </c>
      <c r="J8" s="10"/>
      <c r="K8" s="10" t="s">
        <v>82</v>
      </c>
      <c r="L8" s="10" t="s">
        <v>66</v>
      </c>
      <c r="M8" s="10"/>
      <c r="N8" s="10" t="s">
        <v>66</v>
      </c>
      <c r="O8" s="10" t="s">
        <v>83</v>
      </c>
      <c r="P8" s="10" t="s">
        <v>84</v>
      </c>
      <c r="Q8" s="11">
        <v>1</v>
      </c>
      <c r="R8" s="9">
        <v>149263</v>
      </c>
      <c r="S8" s="9">
        <v>149656</v>
      </c>
      <c r="T8" s="11">
        <v>27.42</v>
      </c>
      <c r="U8" s="11">
        <v>7.24</v>
      </c>
      <c r="V8" s="9">
        <v>393</v>
      </c>
      <c r="W8" s="11">
        <v>34402</v>
      </c>
      <c r="X8" s="10" t="s">
        <v>69</v>
      </c>
      <c r="Y8" s="10" t="s">
        <v>70</v>
      </c>
      <c r="Z8" s="11">
        <v>64.849999999999994</v>
      </c>
      <c r="AA8" s="10" t="s">
        <v>87</v>
      </c>
      <c r="AB8" s="11">
        <v>634</v>
      </c>
      <c r="AC8" s="11">
        <v>54.262</v>
      </c>
      <c r="AD8" s="11">
        <v>2399.9436000000001</v>
      </c>
      <c r="AE8" s="11">
        <v>14.335000000000001</v>
      </c>
      <c r="AF8" s="10" t="s">
        <v>72</v>
      </c>
      <c r="AG8" s="10" t="s">
        <v>86</v>
      </c>
      <c r="AH8" s="12">
        <v>45190.299988425926</v>
      </c>
      <c r="AI8" s="10" t="s">
        <v>74</v>
      </c>
      <c r="AJ8" s="10" t="s">
        <v>75</v>
      </c>
    </row>
    <row r="9" spans="1:38" ht="14.4" customHeight="1" x14ac:dyDescent="0.3">
      <c r="A9" s="8"/>
      <c r="B9" s="9">
        <v>2402091</v>
      </c>
      <c r="C9" s="10" t="s">
        <v>63</v>
      </c>
      <c r="D9" s="10" t="s">
        <v>80</v>
      </c>
      <c r="E9" s="11">
        <v>0</v>
      </c>
      <c r="F9" s="11">
        <v>815230</v>
      </c>
      <c r="G9" s="10" t="s">
        <v>81</v>
      </c>
      <c r="H9" s="10" t="s">
        <v>66</v>
      </c>
      <c r="I9" s="10" t="s">
        <v>66</v>
      </c>
      <c r="J9" s="10"/>
      <c r="K9" s="10" t="s">
        <v>68</v>
      </c>
      <c r="L9" s="10" t="s">
        <v>68</v>
      </c>
      <c r="M9" s="10"/>
      <c r="N9" s="10" t="s">
        <v>66</v>
      </c>
      <c r="O9" s="10" t="s">
        <v>83</v>
      </c>
      <c r="P9" s="10" t="s">
        <v>84</v>
      </c>
      <c r="Q9" s="11">
        <v>1</v>
      </c>
      <c r="R9" s="9">
        <v>148908</v>
      </c>
      <c r="S9" s="9">
        <v>149263</v>
      </c>
      <c r="T9" s="11">
        <v>28.84</v>
      </c>
      <c r="U9" s="11">
        <v>7.62</v>
      </c>
      <c r="V9" s="9">
        <v>355</v>
      </c>
      <c r="W9" s="11">
        <v>29544</v>
      </c>
      <c r="X9" s="10" t="s">
        <v>69</v>
      </c>
      <c r="Y9" s="10" t="s">
        <v>70</v>
      </c>
      <c r="Z9" s="11">
        <v>55.9</v>
      </c>
      <c r="AA9" s="10" t="s">
        <v>88</v>
      </c>
      <c r="AB9" s="11">
        <v>634</v>
      </c>
      <c r="AC9" s="11">
        <v>46.598999999999997</v>
      </c>
      <c r="AD9" s="11">
        <v>2399.9436000000001</v>
      </c>
      <c r="AE9" s="11">
        <v>12.31</v>
      </c>
      <c r="AF9" s="10" t="s">
        <v>72</v>
      </c>
      <c r="AG9" s="10" t="s">
        <v>86</v>
      </c>
      <c r="AH9" s="12">
        <v>45176.708773148152</v>
      </c>
      <c r="AI9" s="10" t="s">
        <v>89</v>
      </c>
      <c r="AJ9" s="10" t="s">
        <v>75</v>
      </c>
    </row>
    <row r="10" spans="1:38" ht="14.4" customHeight="1" x14ac:dyDescent="0.3">
      <c r="A10" s="8"/>
      <c r="B10" s="9">
        <v>2402091</v>
      </c>
      <c r="C10" s="10" t="s">
        <v>63</v>
      </c>
      <c r="D10" s="10" t="s">
        <v>80</v>
      </c>
      <c r="E10" s="11">
        <v>0</v>
      </c>
      <c r="F10" s="11">
        <v>844774</v>
      </c>
      <c r="G10" s="10" t="s">
        <v>81</v>
      </c>
      <c r="H10" s="10" t="s">
        <v>66</v>
      </c>
      <c r="I10" s="10" t="s">
        <v>66</v>
      </c>
      <c r="J10" s="10"/>
      <c r="K10" s="10" t="s">
        <v>67</v>
      </c>
      <c r="L10" s="10" t="s">
        <v>66</v>
      </c>
      <c r="M10" s="10"/>
      <c r="N10" s="10" t="s">
        <v>66</v>
      </c>
      <c r="O10" s="10" t="s">
        <v>83</v>
      </c>
      <c r="P10" s="10" t="s">
        <v>84</v>
      </c>
      <c r="Q10" s="11">
        <v>1</v>
      </c>
      <c r="R10" s="9">
        <v>148466</v>
      </c>
      <c r="S10" s="9">
        <v>148908</v>
      </c>
      <c r="T10" s="11">
        <v>32.229999999999997</v>
      </c>
      <c r="U10" s="11">
        <v>8.51</v>
      </c>
      <c r="V10" s="9">
        <v>442</v>
      </c>
      <c r="W10" s="11">
        <v>30631</v>
      </c>
      <c r="X10" s="10" t="s">
        <v>69</v>
      </c>
      <c r="Y10" s="10" t="s">
        <v>70</v>
      </c>
      <c r="Z10" s="11">
        <v>57.85</v>
      </c>
      <c r="AA10" s="10" t="s">
        <v>90</v>
      </c>
      <c r="AB10" s="11">
        <v>590</v>
      </c>
      <c r="AC10" s="11">
        <v>51.917000000000002</v>
      </c>
      <c r="AD10" s="11">
        <v>2233.386</v>
      </c>
      <c r="AE10" s="11">
        <v>13.715</v>
      </c>
      <c r="AF10" s="10" t="s">
        <v>72</v>
      </c>
      <c r="AG10" s="10" t="s">
        <v>86</v>
      </c>
      <c r="AH10" s="12">
        <v>45168.354155092595</v>
      </c>
      <c r="AI10" s="10" t="s">
        <v>74</v>
      </c>
      <c r="AJ10" s="10" t="s">
        <v>75</v>
      </c>
    </row>
    <row r="11" spans="1:38" ht="14.4" customHeight="1" x14ac:dyDescent="0.3">
      <c r="A11" s="8"/>
      <c r="B11" s="9">
        <v>2402091</v>
      </c>
      <c r="C11" s="10" t="s">
        <v>63</v>
      </c>
      <c r="D11" s="10" t="s">
        <v>80</v>
      </c>
      <c r="E11" s="11">
        <v>0</v>
      </c>
      <c r="F11" s="11">
        <v>875405</v>
      </c>
      <c r="G11" s="10" t="s">
        <v>81</v>
      </c>
      <c r="H11" s="10" t="s">
        <v>66</v>
      </c>
      <c r="I11" s="10" t="s">
        <v>66</v>
      </c>
      <c r="J11" s="10"/>
      <c r="K11" s="10" t="s">
        <v>82</v>
      </c>
      <c r="L11" s="10" t="s">
        <v>66</v>
      </c>
      <c r="M11" s="10"/>
      <c r="N11" s="10" t="s">
        <v>66</v>
      </c>
      <c r="O11" s="10" t="s">
        <v>83</v>
      </c>
      <c r="P11" s="10" t="s">
        <v>84</v>
      </c>
      <c r="Q11" s="11">
        <v>1</v>
      </c>
      <c r="R11" s="9">
        <v>148113</v>
      </c>
      <c r="S11" s="9">
        <v>148466</v>
      </c>
      <c r="T11" s="11">
        <v>31.26</v>
      </c>
      <c r="U11" s="11">
        <v>8.26</v>
      </c>
      <c r="V11" s="9">
        <v>353</v>
      </c>
      <c r="W11" s="11">
        <v>25223</v>
      </c>
      <c r="X11" s="10" t="s">
        <v>69</v>
      </c>
      <c r="Y11" s="10" t="s">
        <v>70</v>
      </c>
      <c r="Z11" s="11">
        <v>47.1</v>
      </c>
      <c r="AA11" s="10" t="s">
        <v>91</v>
      </c>
      <c r="AB11" s="11">
        <v>590</v>
      </c>
      <c r="AC11" s="11">
        <v>42.750999999999998</v>
      </c>
      <c r="AD11" s="11">
        <v>2233.386</v>
      </c>
      <c r="AE11" s="11">
        <v>11.294</v>
      </c>
      <c r="AF11" s="10" t="s">
        <v>72</v>
      </c>
      <c r="AG11" s="10" t="s">
        <v>73</v>
      </c>
      <c r="AH11" s="12">
        <v>45161.357083333336</v>
      </c>
      <c r="AI11" s="10" t="s">
        <v>74</v>
      </c>
      <c r="AJ11" s="10" t="s">
        <v>75</v>
      </c>
    </row>
    <row r="12" spans="1:38" ht="14.4" customHeight="1" x14ac:dyDescent="0.3">
      <c r="A12" s="8"/>
      <c r="B12" s="9">
        <v>2402091</v>
      </c>
      <c r="C12" s="10" t="s">
        <v>63</v>
      </c>
      <c r="D12" s="10" t="s">
        <v>80</v>
      </c>
      <c r="E12" s="11">
        <v>0</v>
      </c>
      <c r="F12" s="11">
        <v>900628</v>
      </c>
      <c r="G12" s="10" t="s">
        <v>81</v>
      </c>
      <c r="H12" s="10" t="s">
        <v>66</v>
      </c>
      <c r="I12" s="10" t="s">
        <v>66</v>
      </c>
      <c r="J12" s="10"/>
      <c r="K12" s="10" t="s">
        <v>67</v>
      </c>
      <c r="L12" s="10" t="s">
        <v>66</v>
      </c>
      <c r="M12" s="10"/>
      <c r="N12" s="10" t="s">
        <v>66</v>
      </c>
      <c r="O12" s="10" t="s">
        <v>83</v>
      </c>
      <c r="P12" s="10" t="s">
        <v>84</v>
      </c>
      <c r="Q12" s="11">
        <v>1</v>
      </c>
      <c r="R12" s="9">
        <v>147653</v>
      </c>
      <c r="S12" s="9">
        <v>148113</v>
      </c>
      <c r="T12" s="11">
        <v>32.57</v>
      </c>
      <c r="U12" s="11">
        <v>8.6</v>
      </c>
      <c r="V12" s="9">
        <v>460</v>
      </c>
      <c r="W12" s="11">
        <v>31601</v>
      </c>
      <c r="X12" s="10" t="s">
        <v>69</v>
      </c>
      <c r="Y12" s="10" t="s">
        <v>70</v>
      </c>
      <c r="Z12" s="11">
        <v>59.74</v>
      </c>
      <c r="AA12" s="10" t="s">
        <v>92</v>
      </c>
      <c r="AB12" s="11">
        <v>591</v>
      </c>
      <c r="AC12" s="11">
        <v>53.47</v>
      </c>
      <c r="AD12" s="11">
        <v>2237.1714000000002</v>
      </c>
      <c r="AE12" s="11">
        <v>14.125</v>
      </c>
      <c r="AF12" s="10" t="s">
        <v>72</v>
      </c>
      <c r="AG12" s="10" t="s">
        <v>86</v>
      </c>
      <c r="AH12" s="12">
        <v>45153.287905092591</v>
      </c>
      <c r="AI12" s="10" t="s">
        <v>74</v>
      </c>
      <c r="AJ12" s="10" t="s">
        <v>75</v>
      </c>
    </row>
    <row r="13" spans="1:38" ht="14.4" customHeight="1" x14ac:dyDescent="0.3">
      <c r="A13" s="8"/>
      <c r="B13" s="9">
        <v>2402091</v>
      </c>
      <c r="C13" s="10" t="s">
        <v>63</v>
      </c>
      <c r="D13" s="10" t="s">
        <v>80</v>
      </c>
      <c r="E13" s="11">
        <v>0</v>
      </c>
      <c r="F13" s="11">
        <v>932229</v>
      </c>
      <c r="G13" s="10" t="s">
        <v>81</v>
      </c>
      <c r="H13" s="10" t="s">
        <v>66</v>
      </c>
      <c r="I13" s="10" t="s">
        <v>66</v>
      </c>
      <c r="J13" s="10"/>
      <c r="K13" s="10" t="s">
        <v>67</v>
      </c>
      <c r="L13" s="10" t="s">
        <v>66</v>
      </c>
      <c r="M13" s="10"/>
      <c r="N13" s="10" t="s">
        <v>66</v>
      </c>
      <c r="O13" s="10" t="s">
        <v>83</v>
      </c>
      <c r="P13" s="10" t="s">
        <v>84</v>
      </c>
      <c r="Q13" s="11">
        <v>1</v>
      </c>
      <c r="R13" s="9">
        <v>147268</v>
      </c>
      <c r="S13" s="9">
        <v>147653</v>
      </c>
      <c r="T13" s="11">
        <v>29.71</v>
      </c>
      <c r="U13" s="11">
        <v>7.85</v>
      </c>
      <c r="V13" s="9">
        <v>385</v>
      </c>
      <c r="W13" s="11">
        <v>28155</v>
      </c>
      <c r="X13" s="10" t="s">
        <v>69</v>
      </c>
      <c r="Y13" s="10" t="s">
        <v>70</v>
      </c>
      <c r="Z13" s="11">
        <v>52.63</v>
      </c>
      <c r="AA13" s="10" t="s">
        <v>93</v>
      </c>
      <c r="AB13" s="11">
        <v>574</v>
      </c>
      <c r="AC13" s="11">
        <v>49.051000000000002</v>
      </c>
      <c r="AD13" s="11">
        <v>2172.8195999999998</v>
      </c>
      <c r="AE13" s="11">
        <v>12.958</v>
      </c>
      <c r="AF13" s="10" t="s">
        <v>72</v>
      </c>
      <c r="AG13" s="10" t="s">
        <v>86</v>
      </c>
      <c r="AH13" s="12">
        <v>45141.707499999997</v>
      </c>
      <c r="AI13" s="10" t="s">
        <v>74</v>
      </c>
      <c r="AJ13" s="10" t="s">
        <v>75</v>
      </c>
    </row>
    <row r="14" spans="1:38" ht="14.4" customHeight="1" x14ac:dyDescent="0.3">
      <c r="A14" s="8"/>
      <c r="B14" s="9">
        <v>2402091</v>
      </c>
      <c r="C14" s="10" t="s">
        <v>63</v>
      </c>
      <c r="D14" s="10" t="s">
        <v>80</v>
      </c>
      <c r="E14" s="11">
        <v>0</v>
      </c>
      <c r="F14" s="11">
        <v>960384</v>
      </c>
      <c r="G14" s="10" t="s">
        <v>81</v>
      </c>
      <c r="H14" s="10" t="s">
        <v>66</v>
      </c>
      <c r="I14" s="10" t="s">
        <v>66</v>
      </c>
      <c r="J14" s="10"/>
      <c r="K14" s="10" t="s">
        <v>82</v>
      </c>
      <c r="L14" s="10" t="s">
        <v>66</v>
      </c>
      <c r="M14" s="10"/>
      <c r="N14" s="10" t="s">
        <v>66</v>
      </c>
      <c r="O14" s="10" t="s">
        <v>83</v>
      </c>
      <c r="P14" s="10" t="s">
        <v>84</v>
      </c>
      <c r="Q14" s="11">
        <v>1</v>
      </c>
      <c r="R14" s="9">
        <v>146908</v>
      </c>
      <c r="S14" s="9">
        <v>147268</v>
      </c>
      <c r="T14" s="11">
        <v>25.33</v>
      </c>
      <c r="U14" s="11">
        <v>6.69</v>
      </c>
      <c r="V14" s="9">
        <v>360</v>
      </c>
      <c r="W14" s="11">
        <v>30883</v>
      </c>
      <c r="X14" s="10" t="s">
        <v>69</v>
      </c>
      <c r="Y14" s="10" t="s">
        <v>70</v>
      </c>
      <c r="Z14" s="11">
        <v>58.27</v>
      </c>
      <c r="AA14" s="10" t="s">
        <v>94</v>
      </c>
      <c r="AB14" s="11">
        <v>574</v>
      </c>
      <c r="AC14" s="11">
        <v>53.802999999999997</v>
      </c>
      <c r="AD14" s="11">
        <v>2172.8195999999998</v>
      </c>
      <c r="AE14" s="11">
        <v>14.212999999999999</v>
      </c>
      <c r="AF14" s="10" t="s">
        <v>72</v>
      </c>
      <c r="AG14" s="10" t="s">
        <v>86</v>
      </c>
      <c r="AH14" s="12">
        <v>45132.294791666667</v>
      </c>
      <c r="AI14" s="10" t="s">
        <v>74</v>
      </c>
      <c r="AJ14" s="10" t="s">
        <v>75</v>
      </c>
    </row>
    <row r="15" spans="1:38" ht="14.4" customHeight="1" x14ac:dyDescent="0.3">
      <c r="A15" s="8"/>
      <c r="B15" s="9">
        <v>2402091</v>
      </c>
      <c r="C15" s="10" t="s">
        <v>63</v>
      </c>
      <c r="D15" s="10" t="s">
        <v>80</v>
      </c>
      <c r="E15" s="11">
        <v>0</v>
      </c>
      <c r="F15" s="11">
        <v>491267</v>
      </c>
      <c r="G15" s="10" t="s">
        <v>81</v>
      </c>
      <c r="H15" s="10" t="s">
        <v>66</v>
      </c>
      <c r="I15" s="10" t="s">
        <v>66</v>
      </c>
      <c r="J15" s="10"/>
      <c r="K15" s="10" t="s">
        <v>82</v>
      </c>
      <c r="L15" s="10" t="s">
        <v>66</v>
      </c>
      <c r="M15" s="10"/>
      <c r="N15" s="10" t="s">
        <v>66</v>
      </c>
      <c r="O15" s="10" t="s">
        <v>83</v>
      </c>
      <c r="P15" s="10" t="s">
        <v>84</v>
      </c>
      <c r="Q15" s="11">
        <v>1</v>
      </c>
      <c r="R15" s="9">
        <v>146471</v>
      </c>
      <c r="S15" s="9">
        <v>146908</v>
      </c>
      <c r="T15" s="11">
        <v>32.18</v>
      </c>
      <c r="U15" s="11">
        <v>8.5</v>
      </c>
      <c r="V15" s="9">
        <v>437</v>
      </c>
      <c r="W15" s="11">
        <v>29504</v>
      </c>
      <c r="X15" s="10" t="s">
        <v>69</v>
      </c>
      <c r="Y15" s="10" t="s">
        <v>70</v>
      </c>
      <c r="Z15" s="11">
        <v>54.29</v>
      </c>
      <c r="AA15" s="10" t="s">
        <v>95</v>
      </c>
      <c r="AB15" s="11">
        <v>574</v>
      </c>
      <c r="AC15" s="11">
        <v>51.401000000000003</v>
      </c>
      <c r="AD15" s="11">
        <v>2172.8195999999998</v>
      </c>
      <c r="AE15" s="11">
        <v>13.579000000000001</v>
      </c>
      <c r="AF15" s="10" t="s">
        <v>72</v>
      </c>
      <c r="AG15" s="10" t="s">
        <v>86</v>
      </c>
      <c r="AH15" s="12">
        <v>45118.720555555556</v>
      </c>
      <c r="AI15" s="10" t="s">
        <v>74</v>
      </c>
      <c r="AJ15" s="10" t="s">
        <v>75</v>
      </c>
    </row>
    <row r="16" spans="1:38" ht="14.4" customHeight="1" x14ac:dyDescent="0.3">
      <c r="A16" s="8"/>
      <c r="B16" s="9">
        <v>2402091</v>
      </c>
      <c r="C16" s="10" t="s">
        <v>63</v>
      </c>
      <c r="D16" s="10" t="s">
        <v>80</v>
      </c>
      <c r="E16" s="11">
        <v>0</v>
      </c>
      <c r="F16" s="11">
        <v>520771</v>
      </c>
      <c r="G16" s="10" t="s">
        <v>81</v>
      </c>
      <c r="H16" s="10" t="s">
        <v>66</v>
      </c>
      <c r="I16" s="10" t="s">
        <v>66</v>
      </c>
      <c r="J16" s="10"/>
      <c r="K16" s="10" t="s">
        <v>82</v>
      </c>
      <c r="L16" s="10" t="s">
        <v>66</v>
      </c>
      <c r="M16" s="10"/>
      <c r="N16" s="10" t="s">
        <v>66</v>
      </c>
      <c r="O16" s="10" t="s">
        <v>83</v>
      </c>
      <c r="P16" s="10" t="s">
        <v>84</v>
      </c>
      <c r="Q16" s="11">
        <v>1</v>
      </c>
      <c r="R16" s="9">
        <v>146095</v>
      </c>
      <c r="S16" s="9">
        <v>146471</v>
      </c>
      <c r="T16" s="11">
        <v>35.83</v>
      </c>
      <c r="U16" s="11">
        <v>9.4700000000000006</v>
      </c>
      <c r="V16" s="9">
        <v>376</v>
      </c>
      <c r="W16" s="11">
        <v>22802</v>
      </c>
      <c r="X16" s="10" t="s">
        <v>69</v>
      </c>
      <c r="Y16" s="10" t="s">
        <v>70</v>
      </c>
      <c r="Z16" s="11">
        <v>41.66</v>
      </c>
      <c r="AA16" s="10" t="s">
        <v>96</v>
      </c>
      <c r="AB16" s="11">
        <v>574</v>
      </c>
      <c r="AC16" s="11">
        <v>39.725000000000001</v>
      </c>
      <c r="AD16" s="11">
        <v>2172.8195999999998</v>
      </c>
      <c r="AE16" s="11">
        <v>10.494</v>
      </c>
      <c r="AF16" s="10" t="s">
        <v>72</v>
      </c>
      <c r="AG16" s="10" t="s">
        <v>97</v>
      </c>
      <c r="AH16" s="12">
        <v>45115.345520833333</v>
      </c>
      <c r="AI16" s="10" t="s">
        <v>74</v>
      </c>
      <c r="AJ16" s="10" t="s">
        <v>75</v>
      </c>
    </row>
    <row r="17" spans="1:36" ht="14.4" customHeight="1" x14ac:dyDescent="0.3">
      <c r="A17" s="8"/>
      <c r="B17" s="9">
        <v>2402091</v>
      </c>
      <c r="C17" s="10" t="s">
        <v>63</v>
      </c>
      <c r="D17" s="10" t="s">
        <v>80</v>
      </c>
      <c r="E17" s="11">
        <v>0</v>
      </c>
      <c r="F17" s="11">
        <v>543573</v>
      </c>
      <c r="G17" s="10" t="s">
        <v>81</v>
      </c>
      <c r="H17" s="10" t="s">
        <v>66</v>
      </c>
      <c r="I17" s="10" t="s">
        <v>66</v>
      </c>
      <c r="J17" s="10"/>
      <c r="K17" s="10" t="s">
        <v>82</v>
      </c>
      <c r="L17" s="10" t="s">
        <v>66</v>
      </c>
      <c r="M17" s="10"/>
      <c r="N17" s="10" t="s">
        <v>66</v>
      </c>
      <c r="O17" s="10" t="s">
        <v>83</v>
      </c>
      <c r="P17" s="10" t="s">
        <v>84</v>
      </c>
      <c r="Q17" s="11">
        <v>1</v>
      </c>
      <c r="R17" s="9">
        <v>145853</v>
      </c>
      <c r="S17" s="9">
        <v>146095</v>
      </c>
      <c r="T17" s="11">
        <v>26.42</v>
      </c>
      <c r="U17" s="11">
        <v>6.98</v>
      </c>
      <c r="V17" s="9">
        <v>242</v>
      </c>
      <c r="W17" s="11">
        <v>19902</v>
      </c>
      <c r="X17" s="10" t="s">
        <v>69</v>
      </c>
      <c r="Y17" s="10" t="s">
        <v>70</v>
      </c>
      <c r="Z17" s="11">
        <v>37.1</v>
      </c>
      <c r="AA17" s="10" t="s">
        <v>98</v>
      </c>
      <c r="AB17" s="11">
        <v>574</v>
      </c>
      <c r="AC17" s="11">
        <v>34.671999999999997</v>
      </c>
      <c r="AD17" s="11">
        <v>2172.8195999999998</v>
      </c>
      <c r="AE17" s="11">
        <v>9.16</v>
      </c>
      <c r="AF17" s="10" t="s">
        <v>72</v>
      </c>
      <c r="AG17" s="10" t="s">
        <v>86</v>
      </c>
      <c r="AH17" s="12">
        <v>45112.709224537037</v>
      </c>
      <c r="AI17" s="10" t="s">
        <v>74</v>
      </c>
      <c r="AJ17" s="10" t="s">
        <v>75</v>
      </c>
    </row>
    <row r="18" spans="1:36" ht="14.4" customHeight="1" x14ac:dyDescent="0.3">
      <c r="A18" s="8"/>
      <c r="B18" s="13"/>
      <c r="C18" s="14"/>
      <c r="D18" s="14"/>
      <c r="E18" s="13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3"/>
      <c r="R18" s="13"/>
      <c r="S18" s="13"/>
      <c r="T18" s="13" t="s">
        <v>99</v>
      </c>
      <c r="U18" s="13" t="s">
        <v>100</v>
      </c>
      <c r="V18" s="13" t="s">
        <v>101</v>
      </c>
      <c r="W18" s="13" t="s">
        <v>102</v>
      </c>
      <c r="X18" s="14"/>
      <c r="Y18" s="14"/>
      <c r="Z18" s="13" t="s">
        <v>103</v>
      </c>
      <c r="AA18" s="14"/>
      <c r="AB18" s="13"/>
      <c r="AC18" s="13" t="s">
        <v>104</v>
      </c>
      <c r="AD18" s="13"/>
      <c r="AE18" s="13" t="s">
        <v>105</v>
      </c>
      <c r="AF18" s="14"/>
      <c r="AG18" s="14"/>
      <c r="AH18" s="14"/>
      <c r="AI18" s="14"/>
      <c r="AJ18" s="14"/>
    </row>
    <row r="19" spans="1:36" ht="14.4" customHeight="1" x14ac:dyDescent="0.3">
      <c r="A19" s="17" t="s">
        <v>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ht="14.4" customHeight="1" x14ac:dyDescent="0.3">
      <c r="A20" s="8"/>
      <c r="B20" s="9">
        <v>2402091</v>
      </c>
      <c r="C20" s="10" t="s">
        <v>63</v>
      </c>
      <c r="D20" s="10" t="s">
        <v>106</v>
      </c>
      <c r="E20" s="11">
        <v>0</v>
      </c>
      <c r="F20" s="11">
        <v>585910</v>
      </c>
      <c r="G20" s="10" t="s">
        <v>107</v>
      </c>
      <c r="H20" s="10" t="s">
        <v>66</v>
      </c>
      <c r="I20" s="10" t="s">
        <v>66</v>
      </c>
      <c r="J20" s="10"/>
      <c r="K20" s="10" t="s">
        <v>82</v>
      </c>
      <c r="L20" s="10" t="s">
        <v>66</v>
      </c>
      <c r="M20" s="10"/>
      <c r="N20" s="10" t="s">
        <v>66</v>
      </c>
      <c r="O20" s="10" t="s">
        <v>83</v>
      </c>
      <c r="P20" s="10" t="s">
        <v>108</v>
      </c>
      <c r="Q20" s="11">
        <v>1</v>
      </c>
      <c r="R20" s="9">
        <v>100563</v>
      </c>
      <c r="S20" s="9">
        <v>100869</v>
      </c>
      <c r="T20" s="11">
        <v>37.86</v>
      </c>
      <c r="U20" s="11">
        <v>10</v>
      </c>
      <c r="V20" s="9">
        <v>306</v>
      </c>
      <c r="W20" s="11">
        <v>24081</v>
      </c>
      <c r="X20" s="10" t="s">
        <v>69</v>
      </c>
      <c r="Y20" s="10" t="s">
        <v>70</v>
      </c>
      <c r="Z20" s="11">
        <v>45.3</v>
      </c>
      <c r="AA20" s="10" t="s">
        <v>109</v>
      </c>
      <c r="AB20" s="11">
        <v>787</v>
      </c>
      <c r="AC20" s="11">
        <v>30.597999999999999</v>
      </c>
      <c r="AD20" s="11">
        <v>2979.1098000000002</v>
      </c>
      <c r="AE20" s="11">
        <v>8.0830000000000002</v>
      </c>
      <c r="AF20" s="10" t="s">
        <v>110</v>
      </c>
      <c r="AG20" s="10" t="s">
        <v>86</v>
      </c>
      <c r="AH20" s="12">
        <v>45199.367604166669</v>
      </c>
      <c r="AI20" s="10" t="s">
        <v>74</v>
      </c>
      <c r="AJ20" s="10" t="s">
        <v>75</v>
      </c>
    </row>
    <row r="21" spans="1:36" ht="14.4" customHeight="1" x14ac:dyDescent="0.3">
      <c r="A21" s="8"/>
      <c r="B21" s="9">
        <v>2402091</v>
      </c>
      <c r="C21" s="10" t="s">
        <v>63</v>
      </c>
      <c r="D21" s="10" t="s">
        <v>106</v>
      </c>
      <c r="E21" s="11">
        <v>0</v>
      </c>
      <c r="F21" s="11">
        <v>609991</v>
      </c>
      <c r="G21" s="10" t="s">
        <v>107</v>
      </c>
      <c r="H21" s="10" t="s">
        <v>66</v>
      </c>
      <c r="I21" s="10" t="s">
        <v>66</v>
      </c>
      <c r="J21" s="10"/>
      <c r="K21" s="10" t="s">
        <v>67</v>
      </c>
      <c r="L21" s="10" t="s">
        <v>66</v>
      </c>
      <c r="M21" s="10"/>
      <c r="N21" s="10" t="s">
        <v>66</v>
      </c>
      <c r="O21" s="10" t="s">
        <v>83</v>
      </c>
      <c r="P21" s="10" t="s">
        <v>108</v>
      </c>
      <c r="Q21" s="11">
        <v>1</v>
      </c>
      <c r="R21" s="9">
        <v>100091</v>
      </c>
      <c r="S21" s="9">
        <v>100563</v>
      </c>
      <c r="T21" s="11">
        <v>40.17</v>
      </c>
      <c r="U21" s="11">
        <v>10.61</v>
      </c>
      <c r="V21" s="9">
        <v>472</v>
      </c>
      <c r="W21" s="11">
        <v>35005</v>
      </c>
      <c r="X21" s="10" t="s">
        <v>69</v>
      </c>
      <c r="Y21" s="10" t="s">
        <v>70</v>
      </c>
      <c r="Z21" s="11">
        <v>66.23</v>
      </c>
      <c r="AA21" s="10" t="s">
        <v>111</v>
      </c>
      <c r="AB21" s="11">
        <v>787</v>
      </c>
      <c r="AC21" s="11">
        <v>44.478999999999999</v>
      </c>
      <c r="AD21" s="11">
        <v>2979.1098000000002</v>
      </c>
      <c r="AE21" s="11">
        <v>11.75</v>
      </c>
      <c r="AF21" s="10" t="s">
        <v>110</v>
      </c>
      <c r="AG21" s="10" t="s">
        <v>112</v>
      </c>
      <c r="AH21" s="12">
        <v>45176.712534722225</v>
      </c>
      <c r="AI21" s="10" t="s">
        <v>74</v>
      </c>
      <c r="AJ21" s="10" t="s">
        <v>75</v>
      </c>
    </row>
    <row r="22" spans="1:36" ht="14.4" customHeight="1" x14ac:dyDescent="0.3">
      <c r="A22" s="8"/>
      <c r="B22" s="9">
        <v>2402091</v>
      </c>
      <c r="C22" s="10" t="s">
        <v>63</v>
      </c>
      <c r="D22" s="10" t="s">
        <v>106</v>
      </c>
      <c r="E22" s="11">
        <v>0</v>
      </c>
      <c r="F22" s="11">
        <v>644996</v>
      </c>
      <c r="G22" s="10" t="s">
        <v>107</v>
      </c>
      <c r="H22" s="10" t="s">
        <v>66</v>
      </c>
      <c r="I22" s="10" t="s">
        <v>66</v>
      </c>
      <c r="J22" s="10"/>
      <c r="K22" s="10" t="s">
        <v>113</v>
      </c>
      <c r="L22" s="10" t="s">
        <v>66</v>
      </c>
      <c r="M22" s="10"/>
      <c r="N22" s="10" t="s">
        <v>66</v>
      </c>
      <c r="O22" s="10" t="s">
        <v>83</v>
      </c>
      <c r="P22" s="10" t="s">
        <v>108</v>
      </c>
      <c r="Q22" s="11">
        <v>1</v>
      </c>
      <c r="R22" s="9">
        <v>99601</v>
      </c>
      <c r="S22" s="9">
        <v>100091</v>
      </c>
      <c r="T22" s="11">
        <v>53.49</v>
      </c>
      <c r="U22" s="11">
        <v>14.13</v>
      </c>
      <c r="V22" s="9">
        <v>490</v>
      </c>
      <c r="W22" s="11">
        <v>25000</v>
      </c>
      <c r="X22" s="10" t="s">
        <v>69</v>
      </c>
      <c r="Y22" s="10" t="s">
        <v>70</v>
      </c>
      <c r="Z22" s="11">
        <v>47.21</v>
      </c>
      <c r="AA22" s="10" t="s">
        <v>114</v>
      </c>
      <c r="AB22" s="11">
        <v>721</v>
      </c>
      <c r="AC22" s="11">
        <v>34.673999999999999</v>
      </c>
      <c r="AD22" s="11">
        <v>2729.2734</v>
      </c>
      <c r="AE22" s="11">
        <v>9.16</v>
      </c>
      <c r="AF22" s="10" t="s">
        <v>110</v>
      </c>
      <c r="AG22" s="10" t="s">
        <v>115</v>
      </c>
      <c r="AH22" s="12">
        <v>45170.79415509259</v>
      </c>
      <c r="AI22" s="10" t="s">
        <v>74</v>
      </c>
      <c r="AJ22" s="10" t="s">
        <v>75</v>
      </c>
    </row>
    <row r="23" spans="1:36" ht="14.4" customHeight="1" x14ac:dyDescent="0.3">
      <c r="A23" s="8"/>
      <c r="B23" s="9">
        <v>2402091</v>
      </c>
      <c r="C23" s="10" t="s">
        <v>63</v>
      </c>
      <c r="D23" s="10" t="s">
        <v>106</v>
      </c>
      <c r="E23" s="11">
        <v>0</v>
      </c>
      <c r="F23" s="11">
        <v>669996</v>
      </c>
      <c r="G23" s="10" t="s">
        <v>107</v>
      </c>
      <c r="H23" s="10" t="s">
        <v>66</v>
      </c>
      <c r="I23" s="10" t="s">
        <v>66</v>
      </c>
      <c r="J23" s="10"/>
      <c r="K23" s="10" t="s">
        <v>67</v>
      </c>
      <c r="L23" s="10" t="s">
        <v>66</v>
      </c>
      <c r="M23" s="10"/>
      <c r="N23" s="10" t="s">
        <v>66</v>
      </c>
      <c r="O23" s="10" t="s">
        <v>83</v>
      </c>
      <c r="P23" s="10" t="s">
        <v>108</v>
      </c>
      <c r="Q23" s="11">
        <v>1</v>
      </c>
      <c r="R23" s="9">
        <v>99069</v>
      </c>
      <c r="S23" s="9">
        <v>99601</v>
      </c>
      <c r="T23" s="11">
        <v>46.06</v>
      </c>
      <c r="U23" s="11">
        <v>12.17</v>
      </c>
      <c r="V23" s="9">
        <v>532</v>
      </c>
      <c r="W23" s="11">
        <v>31520</v>
      </c>
      <c r="X23" s="10" t="s">
        <v>69</v>
      </c>
      <c r="Y23" s="10" t="s">
        <v>70</v>
      </c>
      <c r="Z23" s="11">
        <v>59.19</v>
      </c>
      <c r="AA23" s="10" t="s">
        <v>116</v>
      </c>
      <c r="AB23" s="11">
        <v>721</v>
      </c>
      <c r="AC23" s="11">
        <v>43.716999999999999</v>
      </c>
      <c r="AD23" s="11">
        <v>2729.2734</v>
      </c>
      <c r="AE23" s="11">
        <v>11.548999999999999</v>
      </c>
      <c r="AF23" s="10" t="s">
        <v>110</v>
      </c>
      <c r="AG23" s="10" t="s">
        <v>117</v>
      </c>
      <c r="AH23" s="12">
        <v>45167.462245370371</v>
      </c>
      <c r="AI23" s="10" t="s">
        <v>74</v>
      </c>
      <c r="AJ23" s="10" t="s">
        <v>75</v>
      </c>
    </row>
    <row r="24" spans="1:36" ht="14.4" customHeight="1" x14ac:dyDescent="0.3">
      <c r="A24" s="8"/>
      <c r="B24" s="9">
        <v>2402091</v>
      </c>
      <c r="C24" s="10" t="s">
        <v>63</v>
      </c>
      <c r="D24" s="10" t="s">
        <v>106</v>
      </c>
      <c r="E24" s="11">
        <v>0</v>
      </c>
      <c r="F24" s="11">
        <v>701516</v>
      </c>
      <c r="G24" s="10" t="s">
        <v>107</v>
      </c>
      <c r="H24" s="10" t="s">
        <v>66</v>
      </c>
      <c r="I24" s="10" t="s">
        <v>66</v>
      </c>
      <c r="J24" s="10"/>
      <c r="K24" s="10" t="s">
        <v>82</v>
      </c>
      <c r="L24" s="10" t="s">
        <v>66</v>
      </c>
      <c r="M24" s="10"/>
      <c r="N24" s="10" t="s">
        <v>66</v>
      </c>
      <c r="O24" s="10" t="s">
        <v>83</v>
      </c>
      <c r="P24" s="10" t="s">
        <v>108</v>
      </c>
      <c r="Q24" s="11">
        <v>1</v>
      </c>
      <c r="R24" s="9">
        <v>98753</v>
      </c>
      <c r="S24" s="9">
        <v>99069</v>
      </c>
      <c r="T24" s="11">
        <v>36.6</v>
      </c>
      <c r="U24" s="11">
        <v>9.67</v>
      </c>
      <c r="V24" s="9">
        <v>316</v>
      </c>
      <c r="W24" s="11">
        <v>23562</v>
      </c>
      <c r="X24" s="10" t="s">
        <v>69</v>
      </c>
      <c r="Y24" s="10" t="s">
        <v>70</v>
      </c>
      <c r="Z24" s="11">
        <v>44.67</v>
      </c>
      <c r="AA24" s="10" t="s">
        <v>118</v>
      </c>
      <c r="AB24" s="11">
        <v>721</v>
      </c>
      <c r="AC24" s="11">
        <v>32.68</v>
      </c>
      <c r="AD24" s="11">
        <v>2729.2734</v>
      </c>
      <c r="AE24" s="11">
        <v>8.6329999999999991</v>
      </c>
      <c r="AF24" s="10" t="s">
        <v>110</v>
      </c>
      <c r="AG24" s="10" t="s">
        <v>119</v>
      </c>
      <c r="AH24" s="12">
        <v>45156.290462962963</v>
      </c>
      <c r="AI24" s="10" t="s">
        <v>74</v>
      </c>
      <c r="AJ24" s="10" t="s">
        <v>75</v>
      </c>
    </row>
    <row r="25" spans="1:36" ht="14.4" customHeight="1" x14ac:dyDescent="0.3">
      <c r="A25" s="8"/>
      <c r="B25" s="9">
        <v>2402091</v>
      </c>
      <c r="C25" s="10" t="s">
        <v>63</v>
      </c>
      <c r="D25" s="10" t="s">
        <v>106</v>
      </c>
      <c r="E25" s="11">
        <v>0</v>
      </c>
      <c r="F25" s="11">
        <v>725078</v>
      </c>
      <c r="G25" s="10" t="s">
        <v>107</v>
      </c>
      <c r="H25" s="10" t="s">
        <v>66</v>
      </c>
      <c r="I25" s="10" t="s">
        <v>66</v>
      </c>
      <c r="J25" s="10"/>
      <c r="K25" s="10" t="s">
        <v>67</v>
      </c>
      <c r="L25" s="10" t="s">
        <v>66</v>
      </c>
      <c r="M25" s="10"/>
      <c r="N25" s="10" t="s">
        <v>66</v>
      </c>
      <c r="O25" s="10" t="s">
        <v>83</v>
      </c>
      <c r="P25" s="10" t="s">
        <v>108</v>
      </c>
      <c r="Q25" s="11">
        <v>1</v>
      </c>
      <c r="R25" s="9">
        <v>98219</v>
      </c>
      <c r="S25" s="9">
        <v>98753</v>
      </c>
      <c r="T25" s="11">
        <v>51.42</v>
      </c>
      <c r="U25" s="11">
        <v>13.58</v>
      </c>
      <c r="V25" s="9">
        <v>534</v>
      </c>
      <c r="W25" s="11">
        <v>28425</v>
      </c>
      <c r="X25" s="10" t="s">
        <v>69</v>
      </c>
      <c r="Y25" s="10" t="s">
        <v>70</v>
      </c>
      <c r="Z25" s="11">
        <v>53.68</v>
      </c>
      <c r="AA25" s="10" t="s">
        <v>120</v>
      </c>
      <c r="AB25" s="11">
        <v>723</v>
      </c>
      <c r="AC25" s="11">
        <v>39.314999999999998</v>
      </c>
      <c r="AD25" s="11">
        <v>2736.8442</v>
      </c>
      <c r="AE25" s="11">
        <v>10.385999999999999</v>
      </c>
      <c r="AF25" s="10" t="s">
        <v>110</v>
      </c>
      <c r="AG25" s="10" t="s">
        <v>73</v>
      </c>
      <c r="AH25" s="12">
        <v>45148.574965277781</v>
      </c>
      <c r="AI25" s="10" t="s">
        <v>74</v>
      </c>
      <c r="AJ25" s="10" t="s">
        <v>75</v>
      </c>
    </row>
    <row r="26" spans="1:36" ht="14.4" customHeight="1" x14ac:dyDescent="0.3">
      <c r="A26" s="8"/>
      <c r="B26" s="9">
        <v>2402091</v>
      </c>
      <c r="C26" s="10" t="s">
        <v>63</v>
      </c>
      <c r="D26" s="10" t="s">
        <v>106</v>
      </c>
      <c r="E26" s="11">
        <v>0</v>
      </c>
      <c r="F26" s="11">
        <v>753503</v>
      </c>
      <c r="G26" s="10" t="s">
        <v>107</v>
      </c>
      <c r="H26" s="10" t="s">
        <v>66</v>
      </c>
      <c r="I26" s="10" t="s">
        <v>66</v>
      </c>
      <c r="J26" s="10"/>
      <c r="K26" s="10" t="s">
        <v>82</v>
      </c>
      <c r="L26" s="10" t="s">
        <v>66</v>
      </c>
      <c r="M26" s="10"/>
      <c r="N26" s="10" t="s">
        <v>66</v>
      </c>
      <c r="O26" s="10" t="s">
        <v>83</v>
      </c>
      <c r="P26" s="10" t="s">
        <v>108</v>
      </c>
      <c r="Q26" s="11">
        <v>1</v>
      </c>
      <c r="R26" s="9">
        <v>97691</v>
      </c>
      <c r="S26" s="9">
        <v>98219</v>
      </c>
      <c r="T26" s="11">
        <v>45.43</v>
      </c>
      <c r="U26" s="11">
        <v>12</v>
      </c>
      <c r="V26" s="9">
        <v>528</v>
      </c>
      <c r="W26" s="11">
        <v>31679</v>
      </c>
      <c r="X26" s="10" t="s">
        <v>69</v>
      </c>
      <c r="Y26" s="10" t="s">
        <v>70</v>
      </c>
      <c r="Z26" s="11">
        <v>59.21</v>
      </c>
      <c r="AA26" s="10" t="s">
        <v>121</v>
      </c>
      <c r="AB26" s="11">
        <v>720</v>
      </c>
      <c r="AC26" s="11">
        <v>43.999000000000002</v>
      </c>
      <c r="AD26" s="11">
        <v>2725.4879999999998</v>
      </c>
      <c r="AE26" s="11">
        <v>11.622999999999999</v>
      </c>
      <c r="AF26" s="10" t="s">
        <v>110</v>
      </c>
      <c r="AG26" s="10" t="s">
        <v>122</v>
      </c>
      <c r="AH26" s="12">
        <v>45141.739664351851</v>
      </c>
      <c r="AI26" s="10" t="s">
        <v>74</v>
      </c>
      <c r="AJ26" s="10" t="s">
        <v>75</v>
      </c>
    </row>
    <row r="27" spans="1:36" ht="14.4" customHeight="1" x14ac:dyDescent="0.3">
      <c r="A27" s="8"/>
      <c r="B27" s="9">
        <v>2402091</v>
      </c>
      <c r="C27" s="10" t="s">
        <v>63</v>
      </c>
      <c r="D27" s="10" t="s">
        <v>106</v>
      </c>
      <c r="E27" s="11">
        <v>0</v>
      </c>
      <c r="F27" s="11">
        <v>785182</v>
      </c>
      <c r="G27" s="10" t="s">
        <v>107</v>
      </c>
      <c r="H27" s="10" t="s">
        <v>66</v>
      </c>
      <c r="I27" s="10" t="s">
        <v>66</v>
      </c>
      <c r="J27" s="10"/>
      <c r="K27" s="10" t="s">
        <v>82</v>
      </c>
      <c r="L27" s="10" t="s">
        <v>66</v>
      </c>
      <c r="M27" s="10"/>
      <c r="N27" s="10" t="s">
        <v>66</v>
      </c>
      <c r="O27" s="10" t="s">
        <v>83</v>
      </c>
      <c r="P27" s="10" t="s">
        <v>108</v>
      </c>
      <c r="Q27" s="11">
        <v>1</v>
      </c>
      <c r="R27" s="9">
        <v>97286</v>
      </c>
      <c r="S27" s="9">
        <v>97691</v>
      </c>
      <c r="T27" s="11">
        <v>46.3</v>
      </c>
      <c r="U27" s="11">
        <v>12.23</v>
      </c>
      <c r="V27" s="9">
        <v>405</v>
      </c>
      <c r="W27" s="11">
        <v>23843</v>
      </c>
      <c r="X27" s="10" t="s">
        <v>69</v>
      </c>
      <c r="Y27" s="10" t="s">
        <v>70</v>
      </c>
      <c r="Z27" s="11">
        <v>44.94</v>
      </c>
      <c r="AA27" s="10" t="s">
        <v>123</v>
      </c>
      <c r="AB27" s="11">
        <v>720</v>
      </c>
      <c r="AC27" s="11">
        <v>33.115000000000002</v>
      </c>
      <c r="AD27" s="11">
        <v>2725.4879999999998</v>
      </c>
      <c r="AE27" s="11">
        <v>8.7479999999999993</v>
      </c>
      <c r="AF27" s="10" t="s">
        <v>110</v>
      </c>
      <c r="AG27" s="10" t="s">
        <v>86</v>
      </c>
      <c r="AH27" s="12">
        <v>45128.491226851853</v>
      </c>
      <c r="AI27" s="10" t="s">
        <v>74</v>
      </c>
      <c r="AJ27" s="10" t="s">
        <v>75</v>
      </c>
    </row>
    <row r="28" spans="1:36" ht="14.4" customHeight="1" x14ac:dyDescent="0.3">
      <c r="A28" s="8"/>
      <c r="B28" s="9">
        <v>2402091</v>
      </c>
      <c r="C28" s="10" t="s">
        <v>63</v>
      </c>
      <c r="D28" s="10" t="s">
        <v>106</v>
      </c>
      <c r="E28" s="11">
        <v>0</v>
      </c>
      <c r="F28" s="11">
        <v>509025</v>
      </c>
      <c r="G28" s="10" t="s">
        <v>107</v>
      </c>
      <c r="H28" s="10" t="s">
        <v>66</v>
      </c>
      <c r="I28" s="10" t="s">
        <v>66</v>
      </c>
      <c r="J28" s="10"/>
      <c r="K28" s="10" t="s">
        <v>82</v>
      </c>
      <c r="L28" s="10" t="s">
        <v>66</v>
      </c>
      <c r="M28" s="10"/>
      <c r="N28" s="10" t="s">
        <v>66</v>
      </c>
      <c r="O28" s="10" t="s">
        <v>83</v>
      </c>
      <c r="P28" s="10" t="s">
        <v>108</v>
      </c>
      <c r="Q28" s="11">
        <v>1</v>
      </c>
      <c r="R28" s="9">
        <v>96859</v>
      </c>
      <c r="S28" s="9">
        <v>97286</v>
      </c>
      <c r="T28" s="11">
        <v>47.16</v>
      </c>
      <c r="U28" s="11">
        <v>12.46</v>
      </c>
      <c r="V28" s="9">
        <v>427</v>
      </c>
      <c r="W28" s="11">
        <v>24677</v>
      </c>
      <c r="X28" s="10" t="s">
        <v>69</v>
      </c>
      <c r="Y28" s="10" t="s">
        <v>70</v>
      </c>
      <c r="Z28" s="11">
        <v>46.04</v>
      </c>
      <c r="AA28" s="10" t="s">
        <v>124</v>
      </c>
      <c r="AB28" s="11">
        <v>720</v>
      </c>
      <c r="AC28" s="11">
        <v>34.274000000000001</v>
      </c>
      <c r="AD28" s="11">
        <v>2725.4879999999998</v>
      </c>
      <c r="AE28" s="11">
        <v>9.0540000000000003</v>
      </c>
      <c r="AF28" s="10" t="s">
        <v>110</v>
      </c>
      <c r="AG28" s="10" t="s">
        <v>112</v>
      </c>
      <c r="AH28" s="12">
        <v>45127.396053240744</v>
      </c>
      <c r="AI28" s="10" t="s">
        <v>74</v>
      </c>
      <c r="AJ28" s="10" t="s">
        <v>75</v>
      </c>
    </row>
    <row r="29" spans="1:36" ht="14.4" customHeight="1" x14ac:dyDescent="0.3">
      <c r="A29" s="8"/>
      <c r="B29" s="9">
        <v>2402091</v>
      </c>
      <c r="C29" s="10" t="s">
        <v>63</v>
      </c>
      <c r="D29" s="10" t="s">
        <v>106</v>
      </c>
      <c r="E29" s="11">
        <v>0</v>
      </c>
      <c r="F29" s="11">
        <v>533702</v>
      </c>
      <c r="G29" s="10" t="s">
        <v>107</v>
      </c>
      <c r="H29" s="10" t="s">
        <v>66</v>
      </c>
      <c r="I29" s="10" t="s">
        <v>66</v>
      </c>
      <c r="J29" s="10"/>
      <c r="K29" s="10" t="s">
        <v>82</v>
      </c>
      <c r="L29" s="10" t="s">
        <v>66</v>
      </c>
      <c r="M29" s="10"/>
      <c r="N29" s="10" t="s">
        <v>66</v>
      </c>
      <c r="O29" s="10" t="s">
        <v>83</v>
      </c>
      <c r="P29" s="10" t="s">
        <v>108</v>
      </c>
      <c r="Q29" s="11">
        <v>1</v>
      </c>
      <c r="R29" s="9">
        <v>96397</v>
      </c>
      <c r="S29" s="9">
        <v>96859</v>
      </c>
      <c r="T29" s="11">
        <v>46.14</v>
      </c>
      <c r="U29" s="11">
        <v>12.19</v>
      </c>
      <c r="V29" s="9">
        <v>462</v>
      </c>
      <c r="W29" s="11">
        <v>27294</v>
      </c>
      <c r="X29" s="10" t="s">
        <v>69</v>
      </c>
      <c r="Y29" s="10" t="s">
        <v>70</v>
      </c>
      <c r="Z29" s="11">
        <v>50.37</v>
      </c>
      <c r="AA29" s="10" t="s">
        <v>125</v>
      </c>
      <c r="AB29" s="11">
        <v>720</v>
      </c>
      <c r="AC29" s="11">
        <v>37.908000000000001</v>
      </c>
      <c r="AD29" s="11">
        <v>2725.4879999999998</v>
      </c>
      <c r="AE29" s="11">
        <v>10.013999999999999</v>
      </c>
      <c r="AF29" s="10" t="s">
        <v>110</v>
      </c>
      <c r="AG29" s="10" t="s">
        <v>86</v>
      </c>
      <c r="AH29" s="12">
        <v>45111.757627314815</v>
      </c>
      <c r="AI29" s="10" t="s">
        <v>74</v>
      </c>
      <c r="AJ29" s="10" t="s">
        <v>75</v>
      </c>
    </row>
    <row r="30" spans="1:36" ht="14.4" customHeight="1" x14ac:dyDescent="0.3">
      <c r="A30" s="8"/>
      <c r="B30" s="9">
        <v>2402091</v>
      </c>
      <c r="C30" s="10" t="s">
        <v>63</v>
      </c>
      <c r="D30" s="10" t="s">
        <v>106</v>
      </c>
      <c r="E30" s="11">
        <v>0</v>
      </c>
      <c r="F30" s="11">
        <v>560996</v>
      </c>
      <c r="G30" s="10" t="s">
        <v>107</v>
      </c>
      <c r="H30" s="10" t="s">
        <v>66</v>
      </c>
      <c r="I30" s="10" t="s">
        <v>66</v>
      </c>
      <c r="J30" s="10"/>
      <c r="K30" s="10" t="s">
        <v>82</v>
      </c>
      <c r="L30" s="10" t="s">
        <v>66</v>
      </c>
      <c r="M30" s="10"/>
      <c r="N30" s="10" t="s">
        <v>66</v>
      </c>
      <c r="O30" s="10" t="s">
        <v>83</v>
      </c>
      <c r="P30" s="10" t="s">
        <v>108</v>
      </c>
      <c r="Q30" s="11">
        <v>1</v>
      </c>
      <c r="R30" s="9">
        <v>95906</v>
      </c>
      <c r="S30" s="9">
        <v>96397</v>
      </c>
      <c r="T30" s="11">
        <v>50.93</v>
      </c>
      <c r="U30" s="11">
        <v>13.45</v>
      </c>
      <c r="V30" s="9">
        <v>491</v>
      </c>
      <c r="W30" s="11">
        <v>27700</v>
      </c>
      <c r="X30" s="10" t="s">
        <v>69</v>
      </c>
      <c r="Y30" s="10" t="s">
        <v>70</v>
      </c>
      <c r="Z30" s="11">
        <v>51.68</v>
      </c>
      <c r="AA30" s="10" t="s">
        <v>126</v>
      </c>
      <c r="AB30" s="11">
        <v>759</v>
      </c>
      <c r="AC30" s="11">
        <v>36.494999999999997</v>
      </c>
      <c r="AD30" s="11">
        <v>2873.1185999999998</v>
      </c>
      <c r="AE30" s="11">
        <v>9.641</v>
      </c>
      <c r="AF30" s="10" t="s">
        <v>110</v>
      </c>
      <c r="AG30" s="10" t="s">
        <v>122</v>
      </c>
      <c r="AH30" s="12">
        <v>45110.511018518519</v>
      </c>
      <c r="AI30" s="10" t="s">
        <v>74</v>
      </c>
      <c r="AJ30" s="10" t="s">
        <v>75</v>
      </c>
    </row>
    <row r="31" spans="1:36" ht="14.4" customHeight="1" x14ac:dyDescent="0.3">
      <c r="A31" s="8"/>
      <c r="B31" s="13"/>
      <c r="C31" s="14"/>
      <c r="D31" s="14"/>
      <c r="E31" s="13"/>
      <c r="F31" s="1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3"/>
      <c r="R31" s="13"/>
      <c r="S31" s="13"/>
      <c r="T31" s="13" t="s">
        <v>127</v>
      </c>
      <c r="U31" s="13" t="s">
        <v>128</v>
      </c>
      <c r="V31" s="13" t="s">
        <v>129</v>
      </c>
      <c r="W31" s="13" t="s">
        <v>130</v>
      </c>
      <c r="X31" s="14"/>
      <c r="Y31" s="14"/>
      <c r="Z31" s="13" t="s">
        <v>131</v>
      </c>
      <c r="AA31" s="14"/>
      <c r="AB31" s="13"/>
      <c r="AC31" s="13" t="s">
        <v>132</v>
      </c>
      <c r="AD31" s="13"/>
      <c r="AE31" s="13" t="s">
        <v>133</v>
      </c>
      <c r="AF31" s="14"/>
      <c r="AG31" s="14"/>
      <c r="AH31" s="14"/>
      <c r="AI31" s="14"/>
      <c r="AJ31" s="14"/>
    </row>
    <row r="32" spans="1:36" ht="14.4" customHeight="1" x14ac:dyDescent="0.3">
      <c r="A32" s="17" t="s">
        <v>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 ht="14.4" customHeight="1" x14ac:dyDescent="0.3">
      <c r="A33" s="8"/>
      <c r="B33" s="9">
        <v>2402091</v>
      </c>
      <c r="C33" s="10" t="s">
        <v>63</v>
      </c>
      <c r="D33" s="10" t="s">
        <v>134</v>
      </c>
      <c r="E33" s="11">
        <v>0</v>
      </c>
      <c r="F33" s="11">
        <v>702190.29</v>
      </c>
      <c r="G33" s="10" t="s">
        <v>135</v>
      </c>
      <c r="H33" s="10" t="s">
        <v>66</v>
      </c>
      <c r="I33" s="10" t="s">
        <v>66</v>
      </c>
      <c r="J33" s="10"/>
      <c r="K33" s="10" t="s">
        <v>67</v>
      </c>
      <c r="L33" s="10" t="s">
        <v>66</v>
      </c>
      <c r="M33" s="10"/>
      <c r="N33" s="10" t="s">
        <v>66</v>
      </c>
      <c r="O33" s="10" t="s">
        <v>83</v>
      </c>
      <c r="P33" s="10" t="s">
        <v>108</v>
      </c>
      <c r="Q33" s="11">
        <v>1</v>
      </c>
      <c r="R33" s="9">
        <v>101440</v>
      </c>
      <c r="S33" s="9">
        <v>101910</v>
      </c>
      <c r="T33" s="11">
        <v>49.19</v>
      </c>
      <c r="U33" s="11">
        <v>13</v>
      </c>
      <c r="V33" s="9">
        <v>470</v>
      </c>
      <c r="W33" s="11">
        <v>28462</v>
      </c>
      <c r="X33" s="10" t="s">
        <v>69</v>
      </c>
      <c r="Y33" s="10" t="s">
        <v>70</v>
      </c>
      <c r="Z33" s="11">
        <v>53.65</v>
      </c>
      <c r="AA33" s="10" t="s">
        <v>136</v>
      </c>
      <c r="AB33" s="11">
        <v>787</v>
      </c>
      <c r="AC33" s="11">
        <v>36.164999999999999</v>
      </c>
      <c r="AD33" s="11">
        <v>2979.1098000000002</v>
      </c>
      <c r="AE33" s="11">
        <v>9.5540000000000003</v>
      </c>
      <c r="AF33" s="10" t="s">
        <v>110</v>
      </c>
      <c r="AG33" s="10" t="s">
        <v>112</v>
      </c>
      <c r="AH33" s="12">
        <v>45190.726678240739</v>
      </c>
      <c r="AI33" s="10" t="s">
        <v>74</v>
      </c>
      <c r="AJ33" s="10" t="s">
        <v>75</v>
      </c>
    </row>
    <row r="34" spans="1:36" ht="14.4" customHeight="1" x14ac:dyDescent="0.3">
      <c r="A34" s="8"/>
      <c r="B34" s="9">
        <v>2402091</v>
      </c>
      <c r="C34" s="10" t="s">
        <v>63</v>
      </c>
      <c r="D34" s="10" t="s">
        <v>134</v>
      </c>
      <c r="E34" s="11">
        <v>0</v>
      </c>
      <c r="F34" s="11">
        <v>730652.29</v>
      </c>
      <c r="G34" s="10" t="s">
        <v>135</v>
      </c>
      <c r="H34" s="10" t="s">
        <v>66</v>
      </c>
      <c r="I34" s="10" t="s">
        <v>66</v>
      </c>
      <c r="J34" s="10"/>
      <c r="K34" s="10" t="s">
        <v>82</v>
      </c>
      <c r="L34" s="10" t="s">
        <v>66</v>
      </c>
      <c r="M34" s="10"/>
      <c r="N34" s="10" t="s">
        <v>66</v>
      </c>
      <c r="O34" s="10" t="s">
        <v>83</v>
      </c>
      <c r="P34" s="10" t="s">
        <v>108</v>
      </c>
      <c r="Q34" s="11">
        <v>1</v>
      </c>
      <c r="R34" s="9">
        <v>101000</v>
      </c>
      <c r="S34" s="9">
        <v>101440</v>
      </c>
      <c r="T34" s="11">
        <v>41.4</v>
      </c>
      <c r="U34" s="11">
        <v>10.94</v>
      </c>
      <c r="V34" s="9">
        <v>440</v>
      </c>
      <c r="W34" s="11">
        <v>29005</v>
      </c>
      <c r="X34" s="10" t="s">
        <v>69</v>
      </c>
      <c r="Y34" s="10" t="s">
        <v>70</v>
      </c>
      <c r="Z34" s="11">
        <v>54.78</v>
      </c>
      <c r="AA34" s="10" t="s">
        <v>137</v>
      </c>
      <c r="AB34" s="11">
        <v>721</v>
      </c>
      <c r="AC34" s="11">
        <v>40.228999999999999</v>
      </c>
      <c r="AD34" s="11">
        <v>2729.2734</v>
      </c>
      <c r="AE34" s="11">
        <v>10.627000000000001</v>
      </c>
      <c r="AF34" s="10" t="s">
        <v>110</v>
      </c>
      <c r="AG34" s="10" t="s">
        <v>138</v>
      </c>
      <c r="AH34" s="12">
        <v>45168.402800925927</v>
      </c>
      <c r="AI34" s="10" t="s">
        <v>74</v>
      </c>
      <c r="AJ34" s="10" t="s">
        <v>75</v>
      </c>
    </row>
    <row r="35" spans="1:36" ht="14.4" customHeight="1" x14ac:dyDescent="0.3">
      <c r="A35" s="8"/>
      <c r="B35" s="13"/>
      <c r="C35" s="14"/>
      <c r="D35" s="14"/>
      <c r="E35" s="13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3"/>
      <c r="R35" s="13"/>
      <c r="S35" s="13"/>
      <c r="T35" s="13" t="s">
        <v>139</v>
      </c>
      <c r="U35" s="13" t="s">
        <v>140</v>
      </c>
      <c r="V35" s="13" t="s">
        <v>141</v>
      </c>
      <c r="W35" s="13" t="s">
        <v>142</v>
      </c>
      <c r="X35" s="14"/>
      <c r="Y35" s="14"/>
      <c r="Z35" s="13" t="s">
        <v>143</v>
      </c>
      <c r="AA35" s="14"/>
      <c r="AB35" s="13"/>
      <c r="AC35" s="13" t="s">
        <v>144</v>
      </c>
      <c r="AD35" s="13"/>
      <c r="AE35" s="13" t="s">
        <v>145</v>
      </c>
      <c r="AF35" s="14"/>
      <c r="AG35" s="14"/>
      <c r="AH35" s="14"/>
      <c r="AI35" s="14"/>
      <c r="AJ35" s="14"/>
    </row>
    <row r="36" spans="1:36" ht="14.4" customHeight="1" x14ac:dyDescent="0.3">
      <c r="A36" s="17" t="s">
        <v>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ht="14.4" customHeight="1" x14ac:dyDescent="0.3">
      <c r="A37" s="8"/>
      <c r="B37" s="9">
        <v>2402091</v>
      </c>
      <c r="C37" s="10" t="s">
        <v>63</v>
      </c>
      <c r="D37" s="10" t="s">
        <v>146</v>
      </c>
      <c r="E37" s="11">
        <v>0</v>
      </c>
      <c r="F37" s="11">
        <v>452287</v>
      </c>
      <c r="G37" s="10" t="s">
        <v>147</v>
      </c>
      <c r="H37" s="10" t="s">
        <v>66</v>
      </c>
      <c r="I37" s="10" t="s">
        <v>66</v>
      </c>
      <c r="J37" s="10"/>
      <c r="K37" s="10" t="s">
        <v>67</v>
      </c>
      <c r="L37" s="10" t="s">
        <v>66</v>
      </c>
      <c r="M37" s="10"/>
      <c r="N37" s="10" t="s">
        <v>66</v>
      </c>
      <c r="O37" s="10" t="s">
        <v>83</v>
      </c>
      <c r="P37" s="10" t="s">
        <v>108</v>
      </c>
      <c r="Q37" s="11">
        <v>1</v>
      </c>
      <c r="R37" s="9">
        <v>92851</v>
      </c>
      <c r="S37" s="9">
        <v>93413</v>
      </c>
      <c r="T37" s="11">
        <v>45.48</v>
      </c>
      <c r="U37" s="11">
        <v>12.01</v>
      </c>
      <c r="V37" s="9">
        <v>562</v>
      </c>
      <c r="W37" s="11">
        <v>36812</v>
      </c>
      <c r="X37" s="10" t="s">
        <v>69</v>
      </c>
      <c r="Y37" s="10" t="s">
        <v>70</v>
      </c>
      <c r="Z37" s="11">
        <v>69.03</v>
      </c>
      <c r="AA37" s="10" t="s">
        <v>148</v>
      </c>
      <c r="AB37" s="11">
        <v>787</v>
      </c>
      <c r="AC37" s="11">
        <v>46.774999999999999</v>
      </c>
      <c r="AD37" s="11">
        <v>2979.1098000000002</v>
      </c>
      <c r="AE37" s="11">
        <v>12.356999999999999</v>
      </c>
      <c r="AF37" s="10" t="s">
        <v>110</v>
      </c>
      <c r="AG37" s="10" t="s">
        <v>73</v>
      </c>
      <c r="AH37" s="12">
        <v>45191.70752314815</v>
      </c>
      <c r="AI37" s="10" t="s">
        <v>74</v>
      </c>
      <c r="AJ37" s="10" t="s">
        <v>75</v>
      </c>
    </row>
    <row r="38" spans="1:36" ht="14.4" customHeight="1" x14ac:dyDescent="0.3">
      <c r="A38" s="8"/>
      <c r="B38" s="9">
        <v>2402091</v>
      </c>
      <c r="C38" s="10" t="s">
        <v>63</v>
      </c>
      <c r="D38" s="10" t="s">
        <v>146</v>
      </c>
      <c r="E38" s="11">
        <v>0</v>
      </c>
      <c r="F38" s="11">
        <v>489099</v>
      </c>
      <c r="G38" s="10" t="s">
        <v>147</v>
      </c>
      <c r="H38" s="10" t="s">
        <v>66</v>
      </c>
      <c r="I38" s="10" t="s">
        <v>66</v>
      </c>
      <c r="J38" s="10"/>
      <c r="K38" s="10" t="s">
        <v>82</v>
      </c>
      <c r="L38" s="10" t="s">
        <v>66</v>
      </c>
      <c r="M38" s="10"/>
      <c r="N38" s="10" t="s">
        <v>66</v>
      </c>
      <c r="O38" s="10" t="s">
        <v>83</v>
      </c>
      <c r="P38" s="10" t="s">
        <v>108</v>
      </c>
      <c r="Q38" s="11">
        <v>1</v>
      </c>
      <c r="R38" s="9">
        <v>92687</v>
      </c>
      <c r="S38" s="9">
        <v>92851</v>
      </c>
      <c r="T38" s="11">
        <v>37.58</v>
      </c>
      <c r="U38" s="11">
        <v>9.93</v>
      </c>
      <c r="V38" s="9">
        <v>164</v>
      </c>
      <c r="W38" s="11">
        <v>13000</v>
      </c>
      <c r="X38" s="10" t="s">
        <v>69</v>
      </c>
      <c r="Y38" s="10" t="s">
        <v>70</v>
      </c>
      <c r="Z38" s="11">
        <v>24.46</v>
      </c>
      <c r="AA38" s="10" t="s">
        <v>149</v>
      </c>
      <c r="AB38" s="11">
        <v>787</v>
      </c>
      <c r="AC38" s="11">
        <v>16.518000000000001</v>
      </c>
      <c r="AD38" s="11">
        <v>2979.1098000000002</v>
      </c>
      <c r="AE38" s="11">
        <v>4.3639999999999999</v>
      </c>
      <c r="AF38" s="10" t="s">
        <v>110</v>
      </c>
      <c r="AG38" s="10" t="s">
        <v>115</v>
      </c>
      <c r="AH38" s="12">
        <v>45181.647824074076</v>
      </c>
      <c r="AI38" s="10" t="s">
        <v>74</v>
      </c>
      <c r="AJ38" s="10" t="s">
        <v>75</v>
      </c>
    </row>
    <row r="39" spans="1:36" ht="14.4" customHeight="1" x14ac:dyDescent="0.3">
      <c r="A39" s="8"/>
      <c r="B39" s="9">
        <v>2402091</v>
      </c>
      <c r="C39" s="10" t="s">
        <v>63</v>
      </c>
      <c r="D39" s="10" t="s">
        <v>146</v>
      </c>
      <c r="E39" s="11">
        <v>0</v>
      </c>
      <c r="F39" s="11">
        <v>502099</v>
      </c>
      <c r="G39" s="10" t="s">
        <v>147</v>
      </c>
      <c r="H39" s="10" t="s">
        <v>66</v>
      </c>
      <c r="I39" s="10" t="s">
        <v>66</v>
      </c>
      <c r="J39" s="10"/>
      <c r="K39" s="10" t="s">
        <v>68</v>
      </c>
      <c r="L39" s="10" t="s">
        <v>68</v>
      </c>
      <c r="M39" s="10"/>
      <c r="N39" s="10" t="s">
        <v>66</v>
      </c>
      <c r="O39" s="10" t="s">
        <v>83</v>
      </c>
      <c r="P39" s="10" t="s">
        <v>108</v>
      </c>
      <c r="Q39" s="11">
        <v>1</v>
      </c>
      <c r="R39" s="9">
        <v>92430</v>
      </c>
      <c r="S39" s="9">
        <v>92687</v>
      </c>
      <c r="T39" s="11">
        <v>50.33</v>
      </c>
      <c r="U39" s="11">
        <v>13.3</v>
      </c>
      <c r="V39" s="9">
        <v>257</v>
      </c>
      <c r="W39" s="11">
        <v>15210</v>
      </c>
      <c r="X39" s="10" t="s">
        <v>69</v>
      </c>
      <c r="Y39" s="10" t="s">
        <v>70</v>
      </c>
      <c r="Z39" s="11">
        <v>28.54</v>
      </c>
      <c r="AA39" s="10" t="s">
        <v>150</v>
      </c>
      <c r="AB39" s="11">
        <v>787</v>
      </c>
      <c r="AC39" s="11">
        <v>19.327000000000002</v>
      </c>
      <c r="AD39" s="11">
        <v>2979.1098000000002</v>
      </c>
      <c r="AE39" s="11">
        <v>5.1059999999999999</v>
      </c>
      <c r="AF39" s="10" t="s">
        <v>110</v>
      </c>
      <c r="AG39" s="10" t="s">
        <v>86</v>
      </c>
      <c r="AH39" s="12">
        <v>45180.701180555552</v>
      </c>
      <c r="AI39" s="10" t="s">
        <v>89</v>
      </c>
      <c r="AJ39" s="10" t="s">
        <v>75</v>
      </c>
    </row>
    <row r="40" spans="1:36" ht="14.4" customHeight="1" x14ac:dyDescent="0.3">
      <c r="A40" s="8"/>
      <c r="B40" s="9">
        <v>2402091</v>
      </c>
      <c r="C40" s="10" t="s">
        <v>63</v>
      </c>
      <c r="D40" s="10" t="s">
        <v>146</v>
      </c>
      <c r="E40" s="11">
        <v>0</v>
      </c>
      <c r="F40" s="11">
        <v>517309</v>
      </c>
      <c r="G40" s="10" t="s">
        <v>147</v>
      </c>
      <c r="H40" s="10" t="s">
        <v>66</v>
      </c>
      <c r="I40" s="10" t="s">
        <v>66</v>
      </c>
      <c r="J40" s="10"/>
      <c r="K40" s="10" t="s">
        <v>67</v>
      </c>
      <c r="L40" s="10" t="s">
        <v>66</v>
      </c>
      <c r="M40" s="10"/>
      <c r="N40" s="10" t="s">
        <v>66</v>
      </c>
      <c r="O40" s="10" t="s">
        <v>83</v>
      </c>
      <c r="P40" s="10" t="s">
        <v>108</v>
      </c>
      <c r="Q40" s="11">
        <v>1</v>
      </c>
      <c r="R40" s="9">
        <v>91867</v>
      </c>
      <c r="S40" s="9">
        <v>92430</v>
      </c>
      <c r="T40" s="11">
        <v>52.79</v>
      </c>
      <c r="U40" s="11">
        <v>13.95</v>
      </c>
      <c r="V40" s="9">
        <v>563</v>
      </c>
      <c r="W40" s="11">
        <v>29105</v>
      </c>
      <c r="X40" s="10" t="s">
        <v>69</v>
      </c>
      <c r="Y40" s="10" t="s">
        <v>70</v>
      </c>
      <c r="Z40" s="11">
        <v>55.07</v>
      </c>
      <c r="AA40" s="10" t="s">
        <v>151</v>
      </c>
      <c r="AB40" s="11">
        <v>721</v>
      </c>
      <c r="AC40" s="11">
        <v>40.368000000000002</v>
      </c>
      <c r="AD40" s="11">
        <v>2729.2734</v>
      </c>
      <c r="AE40" s="11">
        <v>10.664</v>
      </c>
      <c r="AF40" s="10" t="s">
        <v>110</v>
      </c>
      <c r="AG40" s="10" t="s">
        <v>86</v>
      </c>
      <c r="AH40" s="12">
        <v>45174.715729166666</v>
      </c>
      <c r="AI40" s="10" t="s">
        <v>74</v>
      </c>
      <c r="AJ40" s="10" t="s">
        <v>75</v>
      </c>
    </row>
    <row r="41" spans="1:36" ht="14.4" customHeight="1" x14ac:dyDescent="0.3">
      <c r="A41" s="8"/>
      <c r="B41" s="9">
        <v>2402091</v>
      </c>
      <c r="C41" s="10" t="s">
        <v>63</v>
      </c>
      <c r="D41" s="10" t="s">
        <v>146</v>
      </c>
      <c r="E41" s="11">
        <v>0</v>
      </c>
      <c r="F41" s="11">
        <v>546414</v>
      </c>
      <c r="G41" s="10" t="s">
        <v>147</v>
      </c>
      <c r="H41" s="10" t="s">
        <v>66</v>
      </c>
      <c r="I41" s="10" t="s">
        <v>66</v>
      </c>
      <c r="J41" s="10"/>
      <c r="K41" s="10" t="s">
        <v>82</v>
      </c>
      <c r="L41" s="10" t="s">
        <v>66</v>
      </c>
      <c r="M41" s="10"/>
      <c r="N41" s="10" t="s">
        <v>66</v>
      </c>
      <c r="O41" s="10" t="s">
        <v>83</v>
      </c>
      <c r="P41" s="10" t="s">
        <v>108</v>
      </c>
      <c r="Q41" s="11">
        <v>1</v>
      </c>
      <c r="R41" s="9">
        <v>91364</v>
      </c>
      <c r="S41" s="9">
        <v>91867</v>
      </c>
      <c r="T41" s="11">
        <v>46.38</v>
      </c>
      <c r="U41" s="11">
        <v>12.25</v>
      </c>
      <c r="V41" s="9">
        <v>503</v>
      </c>
      <c r="W41" s="11">
        <v>29602</v>
      </c>
      <c r="X41" s="10" t="s">
        <v>69</v>
      </c>
      <c r="Y41" s="10" t="s">
        <v>70</v>
      </c>
      <c r="Z41" s="11">
        <v>55.91</v>
      </c>
      <c r="AA41" s="10" t="s">
        <v>152</v>
      </c>
      <c r="AB41" s="11">
        <v>721</v>
      </c>
      <c r="AC41" s="11">
        <v>41.057000000000002</v>
      </c>
      <c r="AD41" s="11">
        <v>2729.2734</v>
      </c>
      <c r="AE41" s="11">
        <v>10.846</v>
      </c>
      <c r="AF41" s="10" t="s">
        <v>110</v>
      </c>
      <c r="AG41" s="10" t="s">
        <v>119</v>
      </c>
      <c r="AH41" s="12">
        <v>45170.653391203705</v>
      </c>
      <c r="AI41" s="10" t="s">
        <v>74</v>
      </c>
      <c r="AJ41" s="10" t="s">
        <v>75</v>
      </c>
    </row>
    <row r="42" spans="1:36" ht="14.4" customHeight="1" x14ac:dyDescent="0.3">
      <c r="A42" s="8"/>
      <c r="B42" s="9">
        <v>2402091</v>
      </c>
      <c r="C42" s="10" t="s">
        <v>63</v>
      </c>
      <c r="D42" s="10" t="s">
        <v>146</v>
      </c>
      <c r="E42" s="11">
        <v>0</v>
      </c>
      <c r="F42" s="11">
        <v>576016</v>
      </c>
      <c r="G42" s="10" t="s">
        <v>147</v>
      </c>
      <c r="H42" s="10" t="s">
        <v>66</v>
      </c>
      <c r="I42" s="10" t="s">
        <v>66</v>
      </c>
      <c r="J42" s="10"/>
      <c r="K42" s="10" t="s">
        <v>67</v>
      </c>
      <c r="L42" s="10" t="s">
        <v>66</v>
      </c>
      <c r="M42" s="10"/>
      <c r="N42" s="10" t="s">
        <v>66</v>
      </c>
      <c r="O42" s="10" t="s">
        <v>83</v>
      </c>
      <c r="P42" s="10" t="s">
        <v>108</v>
      </c>
      <c r="Q42" s="11">
        <v>1</v>
      </c>
      <c r="R42" s="9">
        <v>90835</v>
      </c>
      <c r="S42" s="9">
        <v>91364</v>
      </c>
      <c r="T42" s="11">
        <v>45.57</v>
      </c>
      <c r="U42" s="11">
        <v>12.04</v>
      </c>
      <c r="V42" s="9">
        <v>529</v>
      </c>
      <c r="W42" s="11">
        <v>31681</v>
      </c>
      <c r="X42" s="10" t="s">
        <v>69</v>
      </c>
      <c r="Y42" s="10" t="s">
        <v>70</v>
      </c>
      <c r="Z42" s="11">
        <v>59.16</v>
      </c>
      <c r="AA42" s="10" t="s">
        <v>153</v>
      </c>
      <c r="AB42" s="11">
        <v>721</v>
      </c>
      <c r="AC42" s="11">
        <v>43.94</v>
      </c>
      <c r="AD42" s="11">
        <v>2729.2734</v>
      </c>
      <c r="AE42" s="11">
        <v>11.608000000000001</v>
      </c>
      <c r="AF42" s="10" t="s">
        <v>110</v>
      </c>
      <c r="AG42" s="10" t="s">
        <v>73</v>
      </c>
      <c r="AH42" s="12">
        <v>45162.822650462964</v>
      </c>
      <c r="AI42" s="10" t="s">
        <v>74</v>
      </c>
      <c r="AJ42" s="10" t="s">
        <v>75</v>
      </c>
    </row>
    <row r="43" spans="1:36" ht="14.4" customHeight="1" x14ac:dyDescent="0.3">
      <c r="A43" s="8"/>
      <c r="B43" s="9">
        <v>2402091</v>
      </c>
      <c r="C43" s="10" t="s">
        <v>63</v>
      </c>
      <c r="D43" s="10" t="s">
        <v>146</v>
      </c>
      <c r="E43" s="11">
        <v>0</v>
      </c>
      <c r="F43" s="11">
        <v>607697</v>
      </c>
      <c r="G43" s="10" t="s">
        <v>147</v>
      </c>
      <c r="H43" s="10" t="s">
        <v>66</v>
      </c>
      <c r="I43" s="10" t="s">
        <v>66</v>
      </c>
      <c r="J43" s="10"/>
      <c r="K43" s="10" t="s">
        <v>67</v>
      </c>
      <c r="L43" s="10" t="s">
        <v>66</v>
      </c>
      <c r="M43" s="10"/>
      <c r="N43" s="10" t="s">
        <v>66</v>
      </c>
      <c r="O43" s="10" t="s">
        <v>83</v>
      </c>
      <c r="P43" s="10" t="s">
        <v>108</v>
      </c>
      <c r="Q43" s="11">
        <v>1</v>
      </c>
      <c r="R43" s="9">
        <v>90390</v>
      </c>
      <c r="S43" s="9">
        <v>90835</v>
      </c>
      <c r="T43" s="11">
        <v>45.6</v>
      </c>
      <c r="U43" s="11">
        <v>12.05</v>
      </c>
      <c r="V43" s="9">
        <v>445</v>
      </c>
      <c r="W43" s="11">
        <v>26632</v>
      </c>
      <c r="X43" s="10" t="s">
        <v>69</v>
      </c>
      <c r="Y43" s="10" t="s">
        <v>70</v>
      </c>
      <c r="Z43" s="11">
        <v>50.02</v>
      </c>
      <c r="AA43" s="10" t="s">
        <v>154</v>
      </c>
      <c r="AB43" s="11">
        <v>721</v>
      </c>
      <c r="AC43" s="11">
        <v>36.938000000000002</v>
      </c>
      <c r="AD43" s="11">
        <v>2729.2734</v>
      </c>
      <c r="AE43" s="11">
        <v>9.7579999999999991</v>
      </c>
      <c r="AF43" s="10" t="s">
        <v>110</v>
      </c>
      <c r="AG43" s="10" t="s">
        <v>86</v>
      </c>
      <c r="AH43" s="12">
        <v>45155.574293981481</v>
      </c>
      <c r="AI43" s="10" t="s">
        <v>74</v>
      </c>
      <c r="AJ43" s="10" t="s">
        <v>75</v>
      </c>
    </row>
    <row r="44" spans="1:36" ht="14.4" customHeight="1" x14ac:dyDescent="0.3">
      <c r="A44" s="8"/>
      <c r="B44" s="9">
        <v>2402091</v>
      </c>
      <c r="C44" s="10" t="s">
        <v>63</v>
      </c>
      <c r="D44" s="10" t="s">
        <v>146</v>
      </c>
      <c r="E44" s="11">
        <v>0</v>
      </c>
      <c r="F44" s="11">
        <v>634329</v>
      </c>
      <c r="G44" s="10" t="s">
        <v>147</v>
      </c>
      <c r="H44" s="10" t="s">
        <v>66</v>
      </c>
      <c r="I44" s="10" t="s">
        <v>66</v>
      </c>
      <c r="J44" s="10"/>
      <c r="K44" s="10" t="s">
        <v>82</v>
      </c>
      <c r="L44" s="10" t="s">
        <v>66</v>
      </c>
      <c r="M44" s="10"/>
      <c r="N44" s="10" t="s">
        <v>66</v>
      </c>
      <c r="O44" s="10" t="s">
        <v>83</v>
      </c>
      <c r="P44" s="10" t="s">
        <v>108</v>
      </c>
      <c r="Q44" s="11">
        <v>1</v>
      </c>
      <c r="R44" s="9">
        <v>89951</v>
      </c>
      <c r="S44" s="9">
        <v>90390</v>
      </c>
      <c r="T44" s="11">
        <v>51.35</v>
      </c>
      <c r="U44" s="11">
        <v>13.57</v>
      </c>
      <c r="V44" s="9">
        <v>439</v>
      </c>
      <c r="W44" s="11">
        <v>23300</v>
      </c>
      <c r="X44" s="10" t="s">
        <v>69</v>
      </c>
      <c r="Y44" s="10" t="s">
        <v>70</v>
      </c>
      <c r="Z44" s="11">
        <v>43.63</v>
      </c>
      <c r="AA44" s="10" t="s">
        <v>155</v>
      </c>
      <c r="AB44" s="11">
        <v>720</v>
      </c>
      <c r="AC44" s="11">
        <v>32.360999999999997</v>
      </c>
      <c r="AD44" s="11">
        <v>2725.4879999999998</v>
      </c>
      <c r="AE44" s="11">
        <v>8.5489999999999995</v>
      </c>
      <c r="AF44" s="10" t="s">
        <v>110</v>
      </c>
      <c r="AG44" s="10" t="s">
        <v>86</v>
      </c>
      <c r="AH44" s="12">
        <v>45145.716805555552</v>
      </c>
      <c r="AI44" s="10" t="s">
        <v>74</v>
      </c>
      <c r="AJ44" s="10" t="s">
        <v>75</v>
      </c>
    </row>
    <row r="45" spans="1:36" ht="14.4" customHeight="1" x14ac:dyDescent="0.3">
      <c r="A45" s="8"/>
      <c r="B45" s="9">
        <v>2402091</v>
      </c>
      <c r="C45" s="10" t="s">
        <v>63</v>
      </c>
      <c r="D45" s="10" t="s">
        <v>146</v>
      </c>
      <c r="E45" s="11">
        <v>0</v>
      </c>
      <c r="F45" s="11">
        <v>657629</v>
      </c>
      <c r="G45" s="10" t="s">
        <v>147</v>
      </c>
      <c r="H45" s="10" t="s">
        <v>66</v>
      </c>
      <c r="I45" s="10" t="s">
        <v>66</v>
      </c>
      <c r="J45" s="10"/>
      <c r="K45" s="10" t="s">
        <v>67</v>
      </c>
      <c r="L45" s="10" t="s">
        <v>66</v>
      </c>
      <c r="M45" s="10"/>
      <c r="N45" s="10" t="s">
        <v>66</v>
      </c>
      <c r="O45" s="10" t="s">
        <v>83</v>
      </c>
      <c r="P45" s="10" t="s">
        <v>108</v>
      </c>
      <c r="Q45" s="11">
        <v>1</v>
      </c>
      <c r="R45" s="9">
        <v>89422</v>
      </c>
      <c r="S45" s="9">
        <v>89951</v>
      </c>
      <c r="T45" s="11">
        <v>45.78</v>
      </c>
      <c r="U45" s="11">
        <v>12.09</v>
      </c>
      <c r="V45" s="9">
        <v>529</v>
      </c>
      <c r="W45" s="11">
        <v>31494</v>
      </c>
      <c r="X45" s="10" t="s">
        <v>69</v>
      </c>
      <c r="Y45" s="10" t="s">
        <v>70</v>
      </c>
      <c r="Z45" s="11">
        <v>58.92</v>
      </c>
      <c r="AA45" s="10" t="s">
        <v>156</v>
      </c>
      <c r="AB45" s="11">
        <v>720</v>
      </c>
      <c r="AC45" s="11">
        <v>43.741999999999997</v>
      </c>
      <c r="AD45" s="11">
        <v>2725.4879999999998</v>
      </c>
      <c r="AE45" s="11">
        <v>11.555</v>
      </c>
      <c r="AF45" s="10" t="s">
        <v>110</v>
      </c>
      <c r="AG45" s="10" t="s">
        <v>112</v>
      </c>
      <c r="AH45" s="12">
        <v>45133.842766203707</v>
      </c>
      <c r="AI45" s="10" t="s">
        <v>74</v>
      </c>
      <c r="AJ45" s="10" t="s">
        <v>75</v>
      </c>
    </row>
    <row r="46" spans="1:36" ht="14.4" customHeight="1" x14ac:dyDescent="0.3">
      <c r="A46" s="8"/>
      <c r="B46" s="9">
        <v>2402091</v>
      </c>
      <c r="C46" s="10" t="s">
        <v>63</v>
      </c>
      <c r="D46" s="10" t="s">
        <v>146</v>
      </c>
      <c r="E46" s="11">
        <v>0</v>
      </c>
      <c r="F46" s="11">
        <v>489123</v>
      </c>
      <c r="G46" s="10" t="s">
        <v>147</v>
      </c>
      <c r="H46" s="10" t="s">
        <v>66</v>
      </c>
      <c r="I46" s="10" t="s">
        <v>66</v>
      </c>
      <c r="J46" s="10"/>
      <c r="K46" s="10" t="s">
        <v>82</v>
      </c>
      <c r="L46" s="10" t="s">
        <v>66</v>
      </c>
      <c r="M46" s="10"/>
      <c r="N46" s="10" t="s">
        <v>66</v>
      </c>
      <c r="O46" s="10" t="s">
        <v>83</v>
      </c>
      <c r="P46" s="10" t="s">
        <v>108</v>
      </c>
      <c r="Q46" s="11">
        <v>1</v>
      </c>
      <c r="R46" s="9">
        <v>89069</v>
      </c>
      <c r="S46" s="9">
        <v>89422</v>
      </c>
      <c r="T46" s="11">
        <v>48.09</v>
      </c>
      <c r="U46" s="11">
        <v>12.7</v>
      </c>
      <c r="V46" s="9">
        <v>353</v>
      </c>
      <c r="W46" s="11">
        <v>20009</v>
      </c>
      <c r="X46" s="10" t="s">
        <v>69</v>
      </c>
      <c r="Y46" s="10" t="s">
        <v>70</v>
      </c>
      <c r="Z46" s="11">
        <v>37.72</v>
      </c>
      <c r="AA46" s="10" t="s">
        <v>157</v>
      </c>
      <c r="AB46" s="11">
        <v>720</v>
      </c>
      <c r="AC46" s="11">
        <v>27.79</v>
      </c>
      <c r="AD46" s="11">
        <v>2725.4879999999998</v>
      </c>
      <c r="AE46" s="11">
        <v>7.3410000000000002</v>
      </c>
      <c r="AF46" s="10" t="s">
        <v>110</v>
      </c>
      <c r="AG46" s="10" t="s">
        <v>158</v>
      </c>
      <c r="AH46" s="12">
        <v>45126.425694444442</v>
      </c>
      <c r="AI46" s="10" t="s">
        <v>74</v>
      </c>
      <c r="AJ46" s="10" t="s">
        <v>75</v>
      </c>
    </row>
    <row r="47" spans="1:36" ht="14.4" customHeight="1" x14ac:dyDescent="0.3">
      <c r="A47" s="8"/>
      <c r="B47" s="9">
        <v>2402091</v>
      </c>
      <c r="C47" s="10" t="s">
        <v>63</v>
      </c>
      <c r="D47" s="10" t="s">
        <v>146</v>
      </c>
      <c r="E47" s="11">
        <v>0</v>
      </c>
      <c r="F47" s="11">
        <v>509132</v>
      </c>
      <c r="G47" s="10" t="s">
        <v>147</v>
      </c>
      <c r="H47" s="10" t="s">
        <v>66</v>
      </c>
      <c r="I47" s="10" t="s">
        <v>66</v>
      </c>
      <c r="J47" s="10"/>
      <c r="K47" s="10" t="s">
        <v>82</v>
      </c>
      <c r="L47" s="10" t="s">
        <v>66</v>
      </c>
      <c r="M47" s="10"/>
      <c r="N47" s="10" t="s">
        <v>66</v>
      </c>
      <c r="O47" s="10" t="s">
        <v>83</v>
      </c>
      <c r="P47" s="10" t="s">
        <v>108</v>
      </c>
      <c r="Q47" s="11">
        <v>1</v>
      </c>
      <c r="R47" s="9">
        <v>88618</v>
      </c>
      <c r="S47" s="9">
        <v>89069</v>
      </c>
      <c r="T47" s="11">
        <v>51.76</v>
      </c>
      <c r="U47" s="11">
        <v>13.67</v>
      </c>
      <c r="V47" s="9">
        <v>451</v>
      </c>
      <c r="W47" s="11">
        <v>23746</v>
      </c>
      <c r="X47" s="10" t="s">
        <v>69</v>
      </c>
      <c r="Y47" s="10" t="s">
        <v>70</v>
      </c>
      <c r="Z47" s="11">
        <v>44.89</v>
      </c>
      <c r="AA47" s="10" t="s">
        <v>159</v>
      </c>
      <c r="AB47" s="11">
        <v>720</v>
      </c>
      <c r="AC47" s="11">
        <v>32.981000000000002</v>
      </c>
      <c r="AD47" s="11">
        <v>2725.4879999999998</v>
      </c>
      <c r="AE47" s="11">
        <v>8.7129999999999992</v>
      </c>
      <c r="AF47" s="10" t="s">
        <v>110</v>
      </c>
      <c r="AG47" s="10" t="s">
        <v>112</v>
      </c>
      <c r="AH47" s="12">
        <v>45124.578229166669</v>
      </c>
      <c r="AI47" s="10" t="s">
        <v>74</v>
      </c>
      <c r="AJ47" s="10" t="s">
        <v>75</v>
      </c>
    </row>
    <row r="48" spans="1:36" ht="14.4" customHeight="1" x14ac:dyDescent="0.3">
      <c r="A48" s="8"/>
      <c r="B48" s="9">
        <v>2402091</v>
      </c>
      <c r="C48" s="10" t="s">
        <v>63</v>
      </c>
      <c r="D48" s="10" t="s">
        <v>146</v>
      </c>
      <c r="E48" s="11">
        <v>0</v>
      </c>
      <c r="F48" s="11">
        <v>532878</v>
      </c>
      <c r="G48" s="10" t="s">
        <v>147</v>
      </c>
      <c r="H48" s="10" t="s">
        <v>66</v>
      </c>
      <c r="I48" s="10" t="s">
        <v>66</v>
      </c>
      <c r="J48" s="10"/>
      <c r="K48" s="10" t="s">
        <v>67</v>
      </c>
      <c r="L48" s="10" t="s">
        <v>66</v>
      </c>
      <c r="M48" s="10"/>
      <c r="N48" s="10" t="s">
        <v>66</v>
      </c>
      <c r="O48" s="10" t="s">
        <v>83</v>
      </c>
      <c r="P48" s="10" t="s">
        <v>108</v>
      </c>
      <c r="Q48" s="11">
        <v>1</v>
      </c>
      <c r="R48" s="9">
        <v>88083</v>
      </c>
      <c r="S48" s="9">
        <v>88618</v>
      </c>
      <c r="T48" s="11">
        <v>46.23</v>
      </c>
      <c r="U48" s="11">
        <v>12.21</v>
      </c>
      <c r="V48" s="9">
        <v>535</v>
      </c>
      <c r="W48" s="11">
        <v>31543</v>
      </c>
      <c r="X48" s="10" t="s">
        <v>69</v>
      </c>
      <c r="Y48" s="10" t="s">
        <v>70</v>
      </c>
      <c r="Z48" s="11">
        <v>58.21</v>
      </c>
      <c r="AA48" s="10" t="s">
        <v>160</v>
      </c>
      <c r="AB48" s="11">
        <v>720</v>
      </c>
      <c r="AC48" s="11">
        <v>43.81</v>
      </c>
      <c r="AD48" s="11">
        <v>2725.4879999999998</v>
      </c>
      <c r="AE48" s="11">
        <v>11.573</v>
      </c>
      <c r="AF48" s="10" t="s">
        <v>110</v>
      </c>
      <c r="AG48" s="10" t="s">
        <v>138</v>
      </c>
      <c r="AH48" s="12">
        <v>45111.577731481484</v>
      </c>
      <c r="AI48" s="10" t="s">
        <v>74</v>
      </c>
      <c r="AJ48" s="10" t="s">
        <v>75</v>
      </c>
    </row>
    <row r="49" spans="1:36" ht="14.4" customHeight="1" x14ac:dyDescent="0.3">
      <c r="A49" s="8"/>
      <c r="B49" s="13"/>
      <c r="C49" s="14"/>
      <c r="D49" s="14"/>
      <c r="E49" s="13"/>
      <c r="F49" s="13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3"/>
      <c r="R49" s="13"/>
      <c r="S49" s="13"/>
      <c r="T49" s="13" t="s">
        <v>161</v>
      </c>
      <c r="U49" s="13" t="s">
        <v>162</v>
      </c>
      <c r="V49" s="13" t="s">
        <v>163</v>
      </c>
      <c r="W49" s="13" t="s">
        <v>164</v>
      </c>
      <c r="X49" s="14"/>
      <c r="Y49" s="14"/>
      <c r="Z49" s="13" t="s">
        <v>165</v>
      </c>
      <c r="AA49" s="14"/>
      <c r="AB49" s="13"/>
      <c r="AC49" s="13" t="s">
        <v>166</v>
      </c>
      <c r="AD49" s="13"/>
      <c r="AE49" s="13" t="s">
        <v>167</v>
      </c>
      <c r="AF49" s="14"/>
      <c r="AG49" s="14"/>
      <c r="AH49" s="14"/>
      <c r="AI49" s="14"/>
      <c r="AJ49" s="14"/>
    </row>
    <row r="50" spans="1:36" ht="14.4" customHeight="1" x14ac:dyDescent="0.3">
      <c r="A50" s="17" t="s">
        <v>6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</row>
    <row r="51" spans="1:36" ht="14.4" customHeight="1" x14ac:dyDescent="0.3">
      <c r="A51" s="8"/>
      <c r="B51" s="9">
        <v>2402091</v>
      </c>
      <c r="C51" s="10" t="s">
        <v>63</v>
      </c>
      <c r="D51" s="10" t="s">
        <v>168</v>
      </c>
      <c r="E51" s="11">
        <v>0</v>
      </c>
      <c r="F51" s="11">
        <v>613710</v>
      </c>
      <c r="G51" s="10" t="s">
        <v>169</v>
      </c>
      <c r="H51" s="10" t="s">
        <v>66</v>
      </c>
      <c r="I51" s="10" t="s">
        <v>66</v>
      </c>
      <c r="J51" s="10"/>
      <c r="K51" s="10" t="s">
        <v>82</v>
      </c>
      <c r="L51" s="10" t="s">
        <v>66</v>
      </c>
      <c r="M51" s="10"/>
      <c r="N51" s="10" t="s">
        <v>66</v>
      </c>
      <c r="O51" s="10" t="s">
        <v>83</v>
      </c>
      <c r="P51" s="10" t="s">
        <v>108</v>
      </c>
      <c r="Q51" s="11">
        <v>1</v>
      </c>
      <c r="R51" s="9">
        <v>93378</v>
      </c>
      <c r="S51" s="9">
        <v>93702</v>
      </c>
      <c r="T51" s="11">
        <v>45.93</v>
      </c>
      <c r="U51" s="11">
        <v>12.13</v>
      </c>
      <c r="V51" s="9">
        <v>324</v>
      </c>
      <c r="W51" s="11">
        <v>21014</v>
      </c>
      <c r="X51" s="10" t="s">
        <v>69</v>
      </c>
      <c r="Y51" s="10" t="s">
        <v>70</v>
      </c>
      <c r="Z51" s="11">
        <v>40.06</v>
      </c>
      <c r="AA51" s="10" t="s">
        <v>170</v>
      </c>
      <c r="AB51" s="11">
        <v>787</v>
      </c>
      <c r="AC51" s="11">
        <v>26.701000000000001</v>
      </c>
      <c r="AD51" s="11">
        <v>2979.1098000000002</v>
      </c>
      <c r="AE51" s="11">
        <v>7.0540000000000003</v>
      </c>
      <c r="AF51" s="10" t="s">
        <v>110</v>
      </c>
      <c r="AG51" s="10" t="s">
        <v>86</v>
      </c>
      <c r="AH51" s="12">
        <v>45197.765462962961</v>
      </c>
      <c r="AI51" s="10" t="s">
        <v>74</v>
      </c>
      <c r="AJ51" s="10" t="s">
        <v>75</v>
      </c>
    </row>
    <row r="52" spans="1:36" ht="14.4" customHeight="1" x14ac:dyDescent="0.3">
      <c r="A52" s="8"/>
      <c r="B52" s="9">
        <v>2402091</v>
      </c>
      <c r="C52" s="10" t="s">
        <v>63</v>
      </c>
      <c r="D52" s="10" t="s">
        <v>168</v>
      </c>
      <c r="E52" s="11">
        <v>0</v>
      </c>
      <c r="F52" s="11">
        <v>634724</v>
      </c>
      <c r="G52" s="10" t="s">
        <v>169</v>
      </c>
      <c r="H52" s="10" t="s">
        <v>66</v>
      </c>
      <c r="I52" s="10" t="s">
        <v>66</v>
      </c>
      <c r="J52" s="10"/>
      <c r="K52" s="10" t="s">
        <v>171</v>
      </c>
      <c r="L52" s="10" t="s">
        <v>66</v>
      </c>
      <c r="M52" s="10"/>
      <c r="N52" s="10" t="s">
        <v>66</v>
      </c>
      <c r="O52" s="10" t="s">
        <v>83</v>
      </c>
      <c r="P52" s="10" t="s">
        <v>108</v>
      </c>
      <c r="Q52" s="11">
        <v>1</v>
      </c>
      <c r="R52" s="9">
        <v>92868</v>
      </c>
      <c r="S52" s="9">
        <v>93378</v>
      </c>
      <c r="T52" s="11">
        <v>47.05</v>
      </c>
      <c r="U52" s="11">
        <v>12.43</v>
      </c>
      <c r="V52" s="9">
        <v>510</v>
      </c>
      <c r="W52" s="11">
        <v>32292</v>
      </c>
      <c r="X52" s="10" t="s">
        <v>69</v>
      </c>
      <c r="Y52" s="10" t="s">
        <v>70</v>
      </c>
      <c r="Z52" s="11">
        <v>61.57</v>
      </c>
      <c r="AA52" s="10" t="s">
        <v>172</v>
      </c>
      <c r="AB52" s="11">
        <v>787</v>
      </c>
      <c r="AC52" s="11">
        <v>41.031999999999996</v>
      </c>
      <c r="AD52" s="11">
        <v>2979.1098000000002</v>
      </c>
      <c r="AE52" s="11">
        <v>10.839</v>
      </c>
      <c r="AF52" s="10" t="s">
        <v>110</v>
      </c>
      <c r="AG52" s="10" t="s">
        <v>97</v>
      </c>
      <c r="AH52" s="12">
        <v>45196.353831018518</v>
      </c>
      <c r="AI52" s="10" t="s">
        <v>74</v>
      </c>
      <c r="AJ52" s="10" t="s">
        <v>75</v>
      </c>
    </row>
    <row r="53" spans="1:36" ht="14.4" customHeight="1" x14ac:dyDescent="0.3">
      <c r="A53" s="8"/>
      <c r="B53" s="9">
        <v>2402091</v>
      </c>
      <c r="C53" s="10" t="s">
        <v>63</v>
      </c>
      <c r="D53" s="10" t="s">
        <v>168</v>
      </c>
      <c r="E53" s="11">
        <v>0</v>
      </c>
      <c r="F53" s="11">
        <v>667016</v>
      </c>
      <c r="G53" s="10" t="s">
        <v>169</v>
      </c>
      <c r="H53" s="10" t="s">
        <v>66</v>
      </c>
      <c r="I53" s="10" t="s">
        <v>66</v>
      </c>
      <c r="J53" s="10"/>
      <c r="K53" s="10" t="s">
        <v>67</v>
      </c>
      <c r="L53" s="10" t="s">
        <v>66</v>
      </c>
      <c r="M53" s="10"/>
      <c r="N53" s="10" t="s">
        <v>66</v>
      </c>
      <c r="O53" s="10" t="s">
        <v>83</v>
      </c>
      <c r="P53" s="10" t="s">
        <v>108</v>
      </c>
      <c r="Q53" s="11">
        <v>1</v>
      </c>
      <c r="R53" s="9">
        <v>92300</v>
      </c>
      <c r="S53" s="9">
        <v>92868</v>
      </c>
      <c r="T53" s="11">
        <v>47.66</v>
      </c>
      <c r="U53" s="11">
        <v>12.59</v>
      </c>
      <c r="V53" s="9">
        <v>568</v>
      </c>
      <c r="W53" s="11">
        <v>35509</v>
      </c>
      <c r="X53" s="10" t="s">
        <v>69</v>
      </c>
      <c r="Y53" s="10" t="s">
        <v>70</v>
      </c>
      <c r="Z53" s="11">
        <v>67.319999999999993</v>
      </c>
      <c r="AA53" s="10" t="s">
        <v>173</v>
      </c>
      <c r="AB53" s="11">
        <v>787</v>
      </c>
      <c r="AC53" s="11">
        <v>45.119</v>
      </c>
      <c r="AD53" s="11">
        <v>2979.1098000000002</v>
      </c>
      <c r="AE53" s="11">
        <v>11.919</v>
      </c>
      <c r="AF53" s="10" t="s">
        <v>110</v>
      </c>
      <c r="AG53" s="10" t="s">
        <v>174</v>
      </c>
      <c r="AH53" s="12">
        <v>45189.462395833332</v>
      </c>
      <c r="AI53" s="10" t="s">
        <v>74</v>
      </c>
      <c r="AJ53" s="10" t="s">
        <v>75</v>
      </c>
    </row>
    <row r="54" spans="1:36" ht="14.4" customHeight="1" x14ac:dyDescent="0.3">
      <c r="A54" s="8"/>
      <c r="B54" s="9">
        <v>2402091</v>
      </c>
      <c r="C54" s="10" t="s">
        <v>63</v>
      </c>
      <c r="D54" s="10" t="s">
        <v>168</v>
      </c>
      <c r="E54" s="11">
        <v>0</v>
      </c>
      <c r="F54" s="11">
        <v>702525</v>
      </c>
      <c r="G54" s="10" t="s">
        <v>169</v>
      </c>
      <c r="H54" s="10" t="s">
        <v>66</v>
      </c>
      <c r="I54" s="10" t="s">
        <v>66</v>
      </c>
      <c r="J54" s="10"/>
      <c r="K54" s="10" t="s">
        <v>67</v>
      </c>
      <c r="L54" s="10" t="s">
        <v>66</v>
      </c>
      <c r="M54" s="10"/>
      <c r="N54" s="10" t="s">
        <v>66</v>
      </c>
      <c r="O54" s="10" t="s">
        <v>83</v>
      </c>
      <c r="P54" s="10" t="s">
        <v>108</v>
      </c>
      <c r="Q54" s="11">
        <v>1</v>
      </c>
      <c r="R54" s="9">
        <v>92070</v>
      </c>
      <c r="S54" s="9">
        <v>92300</v>
      </c>
      <c r="T54" s="11">
        <v>36.67</v>
      </c>
      <c r="U54" s="11">
        <v>9.69</v>
      </c>
      <c r="V54" s="9">
        <v>230</v>
      </c>
      <c r="W54" s="11">
        <v>18684</v>
      </c>
      <c r="X54" s="10" t="s">
        <v>69</v>
      </c>
      <c r="Y54" s="10" t="s">
        <v>70</v>
      </c>
      <c r="Z54" s="11">
        <v>35.49</v>
      </c>
      <c r="AA54" s="10" t="s">
        <v>175</v>
      </c>
      <c r="AB54" s="11">
        <v>787</v>
      </c>
      <c r="AC54" s="11">
        <v>23.741</v>
      </c>
      <c r="AD54" s="11">
        <v>2979.1098000000002</v>
      </c>
      <c r="AE54" s="11">
        <v>6.2720000000000002</v>
      </c>
      <c r="AF54" s="10" t="s">
        <v>110</v>
      </c>
      <c r="AG54" s="10" t="s">
        <v>73</v>
      </c>
      <c r="AH54" s="12">
        <v>45182.402939814812</v>
      </c>
      <c r="AI54" s="10" t="s">
        <v>74</v>
      </c>
      <c r="AJ54" s="10" t="s">
        <v>75</v>
      </c>
    </row>
    <row r="55" spans="1:36" ht="14.4" customHeight="1" x14ac:dyDescent="0.3">
      <c r="A55" s="8"/>
      <c r="B55" s="9">
        <v>2402091</v>
      </c>
      <c r="C55" s="10" t="s">
        <v>63</v>
      </c>
      <c r="D55" s="10" t="s">
        <v>168</v>
      </c>
      <c r="E55" s="11">
        <v>0</v>
      </c>
      <c r="F55" s="11">
        <v>721209</v>
      </c>
      <c r="G55" s="10" t="s">
        <v>169</v>
      </c>
      <c r="H55" s="10" t="s">
        <v>66</v>
      </c>
      <c r="I55" s="10" t="s">
        <v>66</v>
      </c>
      <c r="J55" s="10"/>
      <c r="K55" s="10" t="s">
        <v>176</v>
      </c>
      <c r="L55" s="10" t="s">
        <v>66</v>
      </c>
      <c r="M55" s="10"/>
      <c r="N55" s="10" t="s">
        <v>66</v>
      </c>
      <c r="O55" s="10" t="s">
        <v>83</v>
      </c>
      <c r="P55" s="10" t="s">
        <v>108</v>
      </c>
      <c r="Q55" s="11">
        <v>1</v>
      </c>
      <c r="R55" s="9">
        <v>91676</v>
      </c>
      <c r="S55" s="9">
        <v>92070</v>
      </c>
      <c r="T55" s="11">
        <v>55.1</v>
      </c>
      <c r="U55" s="11">
        <v>14.56</v>
      </c>
      <c r="V55" s="9">
        <v>394</v>
      </c>
      <c r="W55" s="11">
        <v>19517</v>
      </c>
      <c r="X55" s="10" t="s">
        <v>69</v>
      </c>
      <c r="Y55" s="10" t="s">
        <v>70</v>
      </c>
      <c r="Z55" s="11">
        <v>36.69</v>
      </c>
      <c r="AA55" s="10" t="s">
        <v>177</v>
      </c>
      <c r="AB55" s="11">
        <v>721</v>
      </c>
      <c r="AC55" s="11">
        <v>27.068999999999999</v>
      </c>
      <c r="AD55" s="11">
        <v>2729.2734</v>
      </c>
      <c r="AE55" s="11">
        <v>7.1509999999999998</v>
      </c>
      <c r="AF55" s="10" t="s">
        <v>110</v>
      </c>
      <c r="AG55" s="10" t="s">
        <v>112</v>
      </c>
      <c r="AH55" s="12">
        <v>45166.732314814813</v>
      </c>
      <c r="AI55" s="10" t="s">
        <v>74</v>
      </c>
      <c r="AJ55" s="10" t="s">
        <v>75</v>
      </c>
    </row>
    <row r="56" spans="1:36" ht="14.4" customHeight="1" x14ac:dyDescent="0.3">
      <c r="A56" s="8"/>
      <c r="B56" s="9">
        <v>2402091</v>
      </c>
      <c r="C56" s="10" t="s">
        <v>63</v>
      </c>
      <c r="D56" s="10" t="s">
        <v>168</v>
      </c>
      <c r="E56" s="11">
        <v>0</v>
      </c>
      <c r="F56" s="11">
        <v>740726</v>
      </c>
      <c r="G56" s="10" t="s">
        <v>169</v>
      </c>
      <c r="H56" s="10" t="s">
        <v>66</v>
      </c>
      <c r="I56" s="10" t="s">
        <v>66</v>
      </c>
      <c r="J56" s="10"/>
      <c r="K56" s="10" t="s">
        <v>178</v>
      </c>
      <c r="L56" s="10" t="s">
        <v>66</v>
      </c>
      <c r="M56" s="10"/>
      <c r="N56" s="10" t="s">
        <v>66</v>
      </c>
      <c r="O56" s="10" t="s">
        <v>83</v>
      </c>
      <c r="P56" s="10" t="s">
        <v>108</v>
      </c>
      <c r="Q56" s="11">
        <v>1</v>
      </c>
      <c r="R56" s="9">
        <v>91128</v>
      </c>
      <c r="S56" s="9">
        <v>91676</v>
      </c>
      <c r="T56" s="11">
        <v>57.37</v>
      </c>
      <c r="U56" s="11">
        <v>15.15</v>
      </c>
      <c r="V56" s="9">
        <v>548</v>
      </c>
      <c r="W56" s="11">
        <v>26071</v>
      </c>
      <c r="X56" s="10" t="s">
        <v>69</v>
      </c>
      <c r="Y56" s="10" t="s">
        <v>70</v>
      </c>
      <c r="Z56" s="11">
        <v>49.1</v>
      </c>
      <c r="AA56" s="10" t="s">
        <v>179</v>
      </c>
      <c r="AB56" s="11">
        <v>721</v>
      </c>
      <c r="AC56" s="11">
        <v>36.159999999999997</v>
      </c>
      <c r="AD56" s="11">
        <v>2729.2734</v>
      </c>
      <c r="AE56" s="11">
        <v>9.5519999999999996</v>
      </c>
      <c r="AF56" s="10" t="s">
        <v>110</v>
      </c>
      <c r="AG56" s="10" t="s">
        <v>112</v>
      </c>
      <c r="AH56" s="12">
        <v>45159.475057870368</v>
      </c>
      <c r="AI56" s="10" t="s">
        <v>74</v>
      </c>
      <c r="AJ56" s="10" t="s">
        <v>75</v>
      </c>
    </row>
    <row r="57" spans="1:36" ht="14.4" customHeight="1" x14ac:dyDescent="0.3">
      <c r="A57" s="8"/>
      <c r="B57" s="9">
        <v>2402091</v>
      </c>
      <c r="C57" s="10" t="s">
        <v>63</v>
      </c>
      <c r="D57" s="10" t="s">
        <v>168</v>
      </c>
      <c r="E57" s="11">
        <v>0</v>
      </c>
      <c r="F57" s="11">
        <v>766797</v>
      </c>
      <c r="G57" s="10" t="s">
        <v>169</v>
      </c>
      <c r="H57" s="10" t="s">
        <v>66</v>
      </c>
      <c r="I57" s="10" t="s">
        <v>66</v>
      </c>
      <c r="J57" s="10"/>
      <c r="K57" s="10" t="s">
        <v>67</v>
      </c>
      <c r="L57" s="10" t="s">
        <v>66</v>
      </c>
      <c r="M57" s="10"/>
      <c r="N57" s="10" t="s">
        <v>66</v>
      </c>
      <c r="O57" s="10" t="s">
        <v>83</v>
      </c>
      <c r="P57" s="10" t="s">
        <v>108</v>
      </c>
      <c r="Q57" s="11">
        <v>1</v>
      </c>
      <c r="R57" s="9">
        <v>90641</v>
      </c>
      <c r="S57" s="9">
        <v>91128</v>
      </c>
      <c r="T57" s="11">
        <v>43.6</v>
      </c>
      <c r="U57" s="11">
        <v>11.52</v>
      </c>
      <c r="V57" s="9">
        <v>487</v>
      </c>
      <c r="W57" s="11">
        <v>30486</v>
      </c>
      <c r="X57" s="10" t="s">
        <v>69</v>
      </c>
      <c r="Y57" s="10" t="s">
        <v>70</v>
      </c>
      <c r="Z57" s="11">
        <v>57.25</v>
      </c>
      <c r="AA57" s="10" t="s">
        <v>180</v>
      </c>
      <c r="AB57" s="11">
        <v>721</v>
      </c>
      <c r="AC57" s="11">
        <v>42.283000000000001</v>
      </c>
      <c r="AD57" s="11">
        <v>2729.2734</v>
      </c>
      <c r="AE57" s="11">
        <v>11.17</v>
      </c>
      <c r="AF57" s="10" t="s">
        <v>110</v>
      </c>
      <c r="AG57" s="10" t="s">
        <v>73</v>
      </c>
      <c r="AH57" s="12">
        <v>45155.491932870369</v>
      </c>
      <c r="AI57" s="10" t="s">
        <v>74</v>
      </c>
      <c r="AJ57" s="10" t="s">
        <v>75</v>
      </c>
    </row>
    <row r="58" spans="1:36" ht="14.4" customHeight="1" x14ac:dyDescent="0.3">
      <c r="A58" s="8"/>
      <c r="B58" s="9">
        <v>2402091</v>
      </c>
      <c r="C58" s="10" t="s">
        <v>63</v>
      </c>
      <c r="D58" s="10" t="s">
        <v>168</v>
      </c>
      <c r="E58" s="11">
        <v>0</v>
      </c>
      <c r="F58" s="11">
        <v>797283</v>
      </c>
      <c r="G58" s="10" t="s">
        <v>169</v>
      </c>
      <c r="H58" s="10" t="s">
        <v>66</v>
      </c>
      <c r="I58" s="10" t="s">
        <v>66</v>
      </c>
      <c r="J58" s="10"/>
      <c r="K58" s="10" t="s">
        <v>67</v>
      </c>
      <c r="L58" s="10" t="s">
        <v>66</v>
      </c>
      <c r="M58" s="10"/>
      <c r="N58" s="10" t="s">
        <v>66</v>
      </c>
      <c r="O58" s="10" t="s">
        <v>83</v>
      </c>
      <c r="P58" s="10" t="s">
        <v>108</v>
      </c>
      <c r="Q58" s="11">
        <v>1</v>
      </c>
      <c r="R58" s="9">
        <v>90137</v>
      </c>
      <c r="S58" s="9">
        <v>90641</v>
      </c>
      <c r="T58" s="11">
        <v>45.79</v>
      </c>
      <c r="U58" s="11">
        <v>12.1</v>
      </c>
      <c r="V58" s="9">
        <v>504</v>
      </c>
      <c r="W58" s="11">
        <v>30000</v>
      </c>
      <c r="X58" s="10" t="s">
        <v>69</v>
      </c>
      <c r="Y58" s="10" t="s">
        <v>70</v>
      </c>
      <c r="Z58" s="11">
        <v>55.7</v>
      </c>
      <c r="AA58" s="10" t="s">
        <v>181</v>
      </c>
      <c r="AB58" s="11">
        <v>720</v>
      </c>
      <c r="AC58" s="11">
        <v>41.667000000000002</v>
      </c>
      <c r="AD58" s="11">
        <v>2725.4879999999998</v>
      </c>
      <c r="AE58" s="11">
        <v>11.007</v>
      </c>
      <c r="AF58" s="10" t="s">
        <v>110</v>
      </c>
      <c r="AG58" s="10" t="s">
        <v>73</v>
      </c>
      <c r="AH58" s="12">
        <v>45147.709594907406</v>
      </c>
      <c r="AI58" s="10" t="s">
        <v>74</v>
      </c>
      <c r="AJ58" s="10" t="s">
        <v>75</v>
      </c>
    </row>
    <row r="59" spans="1:36" ht="14.4" customHeight="1" x14ac:dyDescent="0.3">
      <c r="A59" s="8"/>
      <c r="B59" s="9">
        <v>2402091</v>
      </c>
      <c r="C59" s="10" t="s">
        <v>63</v>
      </c>
      <c r="D59" s="10" t="s">
        <v>168</v>
      </c>
      <c r="E59" s="11">
        <v>0</v>
      </c>
      <c r="F59" s="11">
        <v>827283</v>
      </c>
      <c r="G59" s="10" t="s">
        <v>169</v>
      </c>
      <c r="H59" s="10" t="s">
        <v>66</v>
      </c>
      <c r="I59" s="10" t="s">
        <v>66</v>
      </c>
      <c r="J59" s="10"/>
      <c r="K59" s="10" t="s">
        <v>67</v>
      </c>
      <c r="L59" s="10" t="s">
        <v>66</v>
      </c>
      <c r="M59" s="10"/>
      <c r="N59" s="10" t="s">
        <v>66</v>
      </c>
      <c r="O59" s="10" t="s">
        <v>83</v>
      </c>
      <c r="P59" s="10" t="s">
        <v>108</v>
      </c>
      <c r="Q59" s="11">
        <v>1</v>
      </c>
      <c r="R59" s="9">
        <v>89734</v>
      </c>
      <c r="S59" s="9">
        <v>90137</v>
      </c>
      <c r="T59" s="11">
        <v>52.3</v>
      </c>
      <c r="U59" s="11">
        <v>13.82</v>
      </c>
      <c r="V59" s="9">
        <v>403</v>
      </c>
      <c r="W59" s="11">
        <v>21002</v>
      </c>
      <c r="X59" s="10" t="s">
        <v>69</v>
      </c>
      <c r="Y59" s="10" t="s">
        <v>70</v>
      </c>
      <c r="Z59" s="11">
        <v>39.630000000000003</v>
      </c>
      <c r="AA59" s="10" t="s">
        <v>182</v>
      </c>
      <c r="AB59" s="11">
        <v>720</v>
      </c>
      <c r="AC59" s="11">
        <v>29.169</v>
      </c>
      <c r="AD59" s="11">
        <v>2725.4879999999998</v>
      </c>
      <c r="AE59" s="11">
        <v>7.7060000000000004</v>
      </c>
      <c r="AF59" s="10" t="s">
        <v>110</v>
      </c>
      <c r="AG59" s="10" t="s">
        <v>112</v>
      </c>
      <c r="AH59" s="12">
        <v>45132.43173611111</v>
      </c>
      <c r="AI59" s="10" t="s">
        <v>74</v>
      </c>
      <c r="AJ59" s="10" t="s">
        <v>75</v>
      </c>
    </row>
    <row r="60" spans="1:36" ht="14.4" customHeight="1" x14ac:dyDescent="0.3">
      <c r="A60" s="8"/>
      <c r="B60" s="9">
        <v>2402091</v>
      </c>
      <c r="C60" s="10" t="s">
        <v>63</v>
      </c>
      <c r="D60" s="10" t="s">
        <v>168</v>
      </c>
      <c r="E60" s="11">
        <v>0</v>
      </c>
      <c r="F60" s="11">
        <v>548285</v>
      </c>
      <c r="G60" s="10" t="s">
        <v>169</v>
      </c>
      <c r="H60" s="10" t="s">
        <v>66</v>
      </c>
      <c r="I60" s="10" t="s">
        <v>66</v>
      </c>
      <c r="J60" s="10"/>
      <c r="K60" s="10" t="s">
        <v>82</v>
      </c>
      <c r="L60" s="10" t="s">
        <v>66</v>
      </c>
      <c r="M60" s="10"/>
      <c r="N60" s="10" t="s">
        <v>66</v>
      </c>
      <c r="O60" s="10" t="s">
        <v>83</v>
      </c>
      <c r="P60" s="10" t="s">
        <v>108</v>
      </c>
      <c r="Q60" s="11">
        <v>1</v>
      </c>
      <c r="R60" s="9">
        <v>89365</v>
      </c>
      <c r="S60" s="9">
        <v>89734</v>
      </c>
      <c r="T60" s="11">
        <v>48.73</v>
      </c>
      <c r="U60" s="11">
        <v>12.87</v>
      </c>
      <c r="V60" s="9">
        <v>369</v>
      </c>
      <c r="W60" s="11">
        <v>20640</v>
      </c>
      <c r="X60" s="10" t="s">
        <v>69</v>
      </c>
      <c r="Y60" s="10" t="s">
        <v>70</v>
      </c>
      <c r="Z60" s="11">
        <v>38.909999999999997</v>
      </c>
      <c r="AA60" s="10" t="s">
        <v>183</v>
      </c>
      <c r="AB60" s="11">
        <v>720</v>
      </c>
      <c r="AC60" s="11">
        <v>28.667000000000002</v>
      </c>
      <c r="AD60" s="11">
        <v>2725.4879999999998</v>
      </c>
      <c r="AE60" s="11">
        <v>7.5730000000000004</v>
      </c>
      <c r="AF60" s="10" t="s">
        <v>110</v>
      </c>
      <c r="AG60" s="10" t="s">
        <v>86</v>
      </c>
      <c r="AH60" s="12">
        <v>45125.768842592595</v>
      </c>
      <c r="AI60" s="10" t="s">
        <v>74</v>
      </c>
      <c r="AJ60" s="10" t="s">
        <v>75</v>
      </c>
    </row>
    <row r="61" spans="1:36" ht="14.4" customHeight="1" x14ac:dyDescent="0.3">
      <c r="A61" s="8"/>
      <c r="B61" s="13"/>
      <c r="C61" s="14"/>
      <c r="D61" s="14"/>
      <c r="E61" s="13"/>
      <c r="F61" s="13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3"/>
      <c r="R61" s="13"/>
      <c r="S61" s="13"/>
      <c r="T61" s="13" t="s">
        <v>184</v>
      </c>
      <c r="U61" s="13" t="s">
        <v>185</v>
      </c>
      <c r="V61" s="13" t="s">
        <v>186</v>
      </c>
      <c r="W61" s="13" t="s">
        <v>187</v>
      </c>
      <c r="X61" s="14"/>
      <c r="Y61" s="14"/>
      <c r="Z61" s="13" t="s">
        <v>188</v>
      </c>
      <c r="AA61" s="14"/>
      <c r="AB61" s="13"/>
      <c r="AC61" s="13" t="s">
        <v>189</v>
      </c>
      <c r="AD61" s="13"/>
      <c r="AE61" s="13" t="s">
        <v>190</v>
      </c>
      <c r="AF61" s="14"/>
      <c r="AG61" s="14"/>
      <c r="AH61" s="14"/>
      <c r="AI61" s="14"/>
      <c r="AJ61" s="14"/>
    </row>
    <row r="62" spans="1:36" ht="14.4" customHeight="1" x14ac:dyDescent="0.3">
      <c r="A62" s="17" t="s">
        <v>7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</row>
    <row r="63" spans="1:36" ht="14.4" customHeight="1" x14ac:dyDescent="0.3">
      <c r="A63" s="8"/>
      <c r="B63" s="9">
        <v>2402091</v>
      </c>
      <c r="C63" s="10" t="s">
        <v>63</v>
      </c>
      <c r="D63" s="10" t="s">
        <v>191</v>
      </c>
      <c r="E63" s="11">
        <v>0</v>
      </c>
      <c r="F63" s="11">
        <v>657232</v>
      </c>
      <c r="G63" s="10" t="s">
        <v>192</v>
      </c>
      <c r="H63" s="10" t="s">
        <v>66</v>
      </c>
      <c r="I63" s="10" t="s">
        <v>66</v>
      </c>
      <c r="J63" s="10"/>
      <c r="K63" s="10" t="s">
        <v>67</v>
      </c>
      <c r="L63" s="10" t="s">
        <v>66</v>
      </c>
      <c r="M63" s="10"/>
      <c r="N63" s="10" t="s">
        <v>66</v>
      </c>
      <c r="O63" s="10" t="s">
        <v>83</v>
      </c>
      <c r="P63" s="10" t="s">
        <v>108</v>
      </c>
      <c r="Q63" s="11">
        <v>1</v>
      </c>
      <c r="R63" s="9">
        <v>75637</v>
      </c>
      <c r="S63" s="9">
        <v>76211</v>
      </c>
      <c r="T63" s="11">
        <v>37.229999999999997</v>
      </c>
      <c r="U63" s="11">
        <v>9.84</v>
      </c>
      <c r="V63" s="9">
        <v>574</v>
      </c>
      <c r="W63" s="11">
        <v>36999</v>
      </c>
      <c r="X63" s="10" t="s">
        <v>69</v>
      </c>
      <c r="Y63" s="10" t="s">
        <v>70</v>
      </c>
      <c r="Z63" s="11">
        <v>69.61</v>
      </c>
      <c r="AA63" s="10" t="s">
        <v>193</v>
      </c>
      <c r="AB63" s="11">
        <v>634</v>
      </c>
      <c r="AC63" s="11">
        <v>58.357999999999997</v>
      </c>
      <c r="AD63" s="11">
        <v>2399.9436000000001</v>
      </c>
      <c r="AE63" s="11">
        <v>15.417</v>
      </c>
      <c r="AF63" s="10" t="s">
        <v>72</v>
      </c>
      <c r="AG63" s="10" t="s">
        <v>73</v>
      </c>
      <c r="AH63" s="12">
        <v>45181.60125</v>
      </c>
      <c r="AI63" s="10" t="s">
        <v>74</v>
      </c>
      <c r="AJ63" s="10" t="s">
        <v>75</v>
      </c>
    </row>
    <row r="64" spans="1:36" ht="14.4" customHeight="1" x14ac:dyDescent="0.3">
      <c r="A64" s="8"/>
      <c r="B64" s="9">
        <v>2402091</v>
      </c>
      <c r="C64" s="10" t="s">
        <v>63</v>
      </c>
      <c r="D64" s="10" t="s">
        <v>191</v>
      </c>
      <c r="E64" s="11">
        <v>0</v>
      </c>
      <c r="F64" s="11">
        <v>694231</v>
      </c>
      <c r="G64" s="10" t="s">
        <v>192</v>
      </c>
      <c r="H64" s="10" t="s">
        <v>66</v>
      </c>
      <c r="I64" s="10" t="s">
        <v>66</v>
      </c>
      <c r="J64" s="10"/>
      <c r="K64" s="10" t="s">
        <v>67</v>
      </c>
      <c r="L64" s="10" t="s">
        <v>66</v>
      </c>
      <c r="M64" s="10"/>
      <c r="N64" s="10" t="s">
        <v>66</v>
      </c>
      <c r="O64" s="10" t="s">
        <v>83</v>
      </c>
      <c r="P64" s="10" t="s">
        <v>108</v>
      </c>
      <c r="Q64" s="11">
        <v>1</v>
      </c>
      <c r="R64" s="9">
        <v>74896</v>
      </c>
      <c r="S64" s="9">
        <v>75637</v>
      </c>
      <c r="T64" s="11">
        <v>41.44</v>
      </c>
      <c r="U64" s="11">
        <v>10.95</v>
      </c>
      <c r="V64" s="9">
        <v>741</v>
      </c>
      <c r="W64" s="11">
        <v>40005</v>
      </c>
      <c r="X64" s="10" t="s">
        <v>69</v>
      </c>
      <c r="Y64" s="10" t="s">
        <v>70</v>
      </c>
      <c r="Z64" s="11">
        <v>75.55</v>
      </c>
      <c r="AA64" s="10" t="s">
        <v>194</v>
      </c>
      <c r="AB64" s="11">
        <v>591</v>
      </c>
      <c r="AC64" s="11">
        <v>67.69</v>
      </c>
      <c r="AD64" s="11">
        <v>2237.1714000000002</v>
      </c>
      <c r="AE64" s="11">
        <v>17.882000000000001</v>
      </c>
      <c r="AF64" s="10" t="s">
        <v>72</v>
      </c>
      <c r="AG64" s="10" t="s">
        <v>73</v>
      </c>
      <c r="AH64" s="12">
        <v>45149.631111111114</v>
      </c>
      <c r="AI64" s="10" t="s">
        <v>74</v>
      </c>
      <c r="AJ64" s="10" t="s">
        <v>75</v>
      </c>
    </row>
    <row r="65" spans="1:36" ht="14.4" customHeight="1" x14ac:dyDescent="0.3">
      <c r="A65" s="8"/>
      <c r="B65" s="13"/>
      <c r="C65" s="14"/>
      <c r="D65" s="14"/>
      <c r="E65" s="13"/>
      <c r="F65" s="13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3"/>
      <c r="R65" s="13"/>
      <c r="S65" s="13"/>
      <c r="T65" s="13" t="s">
        <v>195</v>
      </c>
      <c r="U65" s="13" t="s">
        <v>196</v>
      </c>
      <c r="V65" s="13" t="s">
        <v>197</v>
      </c>
      <c r="W65" s="13" t="s">
        <v>198</v>
      </c>
      <c r="X65" s="14"/>
      <c r="Y65" s="14"/>
      <c r="Z65" s="13" t="s">
        <v>199</v>
      </c>
      <c r="AA65" s="14"/>
      <c r="AB65" s="13"/>
      <c r="AC65" s="13" t="s">
        <v>200</v>
      </c>
      <c r="AD65" s="13"/>
      <c r="AE65" s="13" t="s">
        <v>201</v>
      </c>
      <c r="AF65" s="14"/>
      <c r="AG65" s="14"/>
      <c r="AH65" s="14"/>
      <c r="AI65" s="14"/>
      <c r="AJ65" s="14"/>
    </row>
    <row r="66" spans="1:36" ht="14.4" customHeight="1" x14ac:dyDescent="0.3">
      <c r="A66" s="17" t="s">
        <v>8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1:36" ht="14.4" customHeight="1" x14ac:dyDescent="0.3">
      <c r="A67" s="8"/>
      <c r="B67" s="9">
        <v>2402093</v>
      </c>
      <c r="C67" s="10" t="s">
        <v>63</v>
      </c>
      <c r="D67" s="10" t="s">
        <v>202</v>
      </c>
      <c r="E67" s="11">
        <v>0</v>
      </c>
      <c r="F67" s="11">
        <v>527094</v>
      </c>
      <c r="G67" s="10" t="s">
        <v>203</v>
      </c>
      <c r="H67" s="10" t="s">
        <v>66</v>
      </c>
      <c r="I67" s="10" t="s">
        <v>66</v>
      </c>
      <c r="J67" s="10"/>
      <c r="K67" s="10" t="s">
        <v>204</v>
      </c>
      <c r="L67" s="10" t="s">
        <v>66</v>
      </c>
      <c r="M67" s="10"/>
      <c r="N67" s="10" t="s">
        <v>66</v>
      </c>
      <c r="O67" s="10" t="s">
        <v>83</v>
      </c>
      <c r="P67" s="10" t="s">
        <v>108</v>
      </c>
      <c r="Q67" s="11">
        <v>1</v>
      </c>
      <c r="R67" s="9">
        <v>27557</v>
      </c>
      <c r="S67" s="9">
        <v>28186</v>
      </c>
      <c r="T67" s="11">
        <v>35.94</v>
      </c>
      <c r="U67" s="11">
        <v>9.49</v>
      </c>
      <c r="V67" s="9">
        <v>629</v>
      </c>
      <c r="W67" s="11">
        <v>42000</v>
      </c>
      <c r="X67" s="10" t="s">
        <v>69</v>
      </c>
      <c r="Y67" s="10" t="s">
        <v>70</v>
      </c>
      <c r="Z67" s="11">
        <v>79.319999999999993</v>
      </c>
      <c r="AA67" s="10" t="s">
        <v>205</v>
      </c>
      <c r="AB67" s="11">
        <v>634</v>
      </c>
      <c r="AC67" s="11">
        <v>66.245999999999995</v>
      </c>
      <c r="AD67" s="11">
        <v>2399.9436000000001</v>
      </c>
      <c r="AE67" s="11">
        <v>17.5</v>
      </c>
      <c r="AF67" s="10" t="s">
        <v>72</v>
      </c>
      <c r="AG67" s="10" t="s">
        <v>206</v>
      </c>
      <c r="AH67" s="12">
        <v>45198.444282407407</v>
      </c>
      <c r="AI67" s="10" t="s">
        <v>74</v>
      </c>
      <c r="AJ67" s="10" t="s">
        <v>75</v>
      </c>
    </row>
    <row r="68" spans="1:36" ht="14.4" customHeight="1" x14ac:dyDescent="0.3">
      <c r="A68" s="8"/>
      <c r="B68" s="9">
        <v>2402093</v>
      </c>
      <c r="C68" s="10" t="s">
        <v>63</v>
      </c>
      <c r="D68" s="10" t="s">
        <v>202</v>
      </c>
      <c r="E68" s="11">
        <v>0</v>
      </c>
      <c r="F68" s="11">
        <v>569094</v>
      </c>
      <c r="G68" s="10" t="s">
        <v>203</v>
      </c>
      <c r="H68" s="10" t="s">
        <v>66</v>
      </c>
      <c r="I68" s="10" t="s">
        <v>66</v>
      </c>
      <c r="J68" s="10"/>
      <c r="K68" s="10" t="s">
        <v>204</v>
      </c>
      <c r="L68" s="10" t="s">
        <v>66</v>
      </c>
      <c r="M68" s="10"/>
      <c r="N68" s="10" t="s">
        <v>66</v>
      </c>
      <c r="O68" s="10" t="s">
        <v>83</v>
      </c>
      <c r="P68" s="10" t="s">
        <v>108</v>
      </c>
      <c r="Q68" s="11">
        <v>1</v>
      </c>
      <c r="R68" s="9">
        <v>27069</v>
      </c>
      <c r="S68" s="9">
        <v>27557</v>
      </c>
      <c r="T68" s="11">
        <v>38.92</v>
      </c>
      <c r="U68" s="11">
        <v>10.28</v>
      </c>
      <c r="V68" s="9">
        <v>488</v>
      </c>
      <c r="W68" s="11">
        <v>28003</v>
      </c>
      <c r="X68" s="10" t="s">
        <v>69</v>
      </c>
      <c r="Y68" s="10" t="s">
        <v>70</v>
      </c>
      <c r="Z68" s="11">
        <v>52.59</v>
      </c>
      <c r="AA68" s="10" t="s">
        <v>207</v>
      </c>
      <c r="AB68" s="11">
        <v>590</v>
      </c>
      <c r="AC68" s="11">
        <v>47.463000000000001</v>
      </c>
      <c r="AD68" s="11">
        <v>2233.386</v>
      </c>
      <c r="AE68" s="11">
        <v>12.538</v>
      </c>
      <c r="AF68" s="10" t="s">
        <v>72</v>
      </c>
      <c r="AG68" s="10" t="s">
        <v>208</v>
      </c>
      <c r="AH68" s="12">
        <v>45155.418726851851</v>
      </c>
      <c r="AI68" s="10" t="s">
        <v>74</v>
      </c>
      <c r="AJ68" s="10" t="s">
        <v>75</v>
      </c>
    </row>
    <row r="69" spans="1:36" ht="14.4" customHeight="1" x14ac:dyDescent="0.3">
      <c r="A69" s="8"/>
      <c r="B69" s="13"/>
      <c r="C69" s="14"/>
      <c r="D69" s="14"/>
      <c r="E69" s="13"/>
      <c r="F69" s="13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3"/>
      <c r="R69" s="13"/>
      <c r="S69" s="13"/>
      <c r="T69" s="13" t="s">
        <v>209</v>
      </c>
      <c r="U69" s="13" t="s">
        <v>210</v>
      </c>
      <c r="V69" s="13" t="s">
        <v>211</v>
      </c>
      <c r="W69" s="13" t="s">
        <v>212</v>
      </c>
      <c r="X69" s="14"/>
      <c r="Y69" s="14"/>
      <c r="Z69" s="13" t="s">
        <v>213</v>
      </c>
      <c r="AA69" s="14"/>
      <c r="AB69" s="13"/>
      <c r="AC69" s="13" t="s">
        <v>214</v>
      </c>
      <c r="AD69" s="13"/>
      <c r="AE69" s="13" t="s">
        <v>215</v>
      </c>
      <c r="AF69" s="14"/>
      <c r="AG69" s="14"/>
      <c r="AH69" s="14"/>
      <c r="AI69" s="14"/>
      <c r="AJ69" s="14"/>
    </row>
    <row r="70" spans="1:36" ht="14.4" customHeight="1" x14ac:dyDescent="0.3">
      <c r="A70" s="17" t="s">
        <v>28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6" ht="14.4" customHeight="1" x14ac:dyDescent="0.3">
      <c r="A71" s="8"/>
      <c r="B71" s="9">
        <v>2402092</v>
      </c>
      <c r="C71" s="10" t="s">
        <v>63</v>
      </c>
      <c r="D71" s="10" t="s">
        <v>216</v>
      </c>
      <c r="E71" s="11">
        <v>0</v>
      </c>
      <c r="F71" s="11">
        <v>829473</v>
      </c>
      <c r="G71" s="10" t="s">
        <v>217</v>
      </c>
      <c r="H71" s="10" t="s">
        <v>66</v>
      </c>
      <c r="I71" s="10" t="s">
        <v>66</v>
      </c>
      <c r="J71" s="10"/>
      <c r="K71" s="10" t="s">
        <v>218</v>
      </c>
      <c r="L71" s="10" t="s">
        <v>66</v>
      </c>
      <c r="M71" s="10"/>
      <c r="N71" s="10" t="s">
        <v>66</v>
      </c>
      <c r="O71" s="10" t="s">
        <v>83</v>
      </c>
      <c r="P71" s="10" t="s">
        <v>108</v>
      </c>
      <c r="Q71" s="11">
        <v>1</v>
      </c>
      <c r="R71" s="9">
        <v>66234</v>
      </c>
      <c r="S71" s="9">
        <v>67362</v>
      </c>
      <c r="T71" s="11">
        <v>64.5</v>
      </c>
      <c r="U71" s="11">
        <v>17.04</v>
      </c>
      <c r="V71" s="9">
        <v>1128</v>
      </c>
      <c r="W71" s="11">
        <v>38001</v>
      </c>
      <c r="X71" s="10" t="s">
        <v>69</v>
      </c>
      <c r="Y71" s="10" t="s">
        <v>70</v>
      </c>
      <c r="Z71" s="11">
        <v>70.900000000000006</v>
      </c>
      <c r="AA71" s="10" t="s">
        <v>219</v>
      </c>
      <c r="AB71" s="11">
        <v>574</v>
      </c>
      <c r="AC71" s="11">
        <v>66.203999999999994</v>
      </c>
      <c r="AD71" s="11">
        <v>2172.8195999999998</v>
      </c>
      <c r="AE71" s="11">
        <v>17.489000000000001</v>
      </c>
      <c r="AF71" s="10" t="s">
        <v>72</v>
      </c>
      <c r="AG71" s="10" t="s">
        <v>220</v>
      </c>
      <c r="AH71" s="12">
        <v>45127.751238425924</v>
      </c>
      <c r="AI71" s="10" t="s">
        <v>74</v>
      </c>
      <c r="AJ71" s="10" t="s">
        <v>75</v>
      </c>
    </row>
    <row r="72" spans="1:36" ht="14.4" customHeight="1" x14ac:dyDescent="0.3">
      <c r="A72" s="8"/>
      <c r="B72" s="13"/>
      <c r="C72" s="14"/>
      <c r="D72" s="14"/>
      <c r="E72" s="13"/>
      <c r="F72" s="13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3"/>
      <c r="R72" s="13"/>
      <c r="S72" s="13"/>
      <c r="T72" s="13" t="s">
        <v>221</v>
      </c>
      <c r="U72" s="13" t="s">
        <v>222</v>
      </c>
      <c r="V72" s="13" t="s">
        <v>223</v>
      </c>
      <c r="W72" s="13" t="s">
        <v>224</v>
      </c>
      <c r="X72" s="14"/>
      <c r="Y72" s="14"/>
      <c r="Z72" s="13" t="s">
        <v>225</v>
      </c>
      <c r="AA72" s="14"/>
      <c r="AB72" s="13"/>
      <c r="AC72" s="13" t="s">
        <v>226</v>
      </c>
      <c r="AD72" s="13"/>
      <c r="AE72" s="13" t="s">
        <v>227</v>
      </c>
      <c r="AF72" s="14"/>
      <c r="AG72" s="14"/>
      <c r="AH72" s="14"/>
      <c r="AI72" s="14"/>
      <c r="AJ72" s="14"/>
    </row>
    <row r="73" spans="1:36" ht="14.4" customHeight="1" x14ac:dyDescent="0.3">
      <c r="A73" s="17" t="s">
        <v>9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</row>
    <row r="74" spans="1:36" ht="14.4" customHeight="1" x14ac:dyDescent="0.3">
      <c r="A74" s="8"/>
      <c r="B74" s="9">
        <v>2402094</v>
      </c>
      <c r="C74" s="10" t="s">
        <v>63</v>
      </c>
      <c r="D74" s="10" t="s">
        <v>228</v>
      </c>
      <c r="E74" s="11">
        <v>0</v>
      </c>
      <c r="F74" s="11">
        <v>3683803.04</v>
      </c>
      <c r="G74" s="10" t="s">
        <v>229</v>
      </c>
      <c r="H74" s="10" t="s">
        <v>66</v>
      </c>
      <c r="I74" s="10" t="s">
        <v>66</v>
      </c>
      <c r="J74" s="10"/>
      <c r="K74" s="10" t="s">
        <v>67</v>
      </c>
      <c r="L74" s="10" t="s">
        <v>66</v>
      </c>
      <c r="M74" s="10"/>
      <c r="N74" s="10" t="s">
        <v>66</v>
      </c>
      <c r="O74" s="10" t="s">
        <v>83</v>
      </c>
      <c r="P74" s="10" t="s">
        <v>230</v>
      </c>
      <c r="Q74" s="11">
        <v>1</v>
      </c>
      <c r="R74" s="9">
        <v>149848</v>
      </c>
      <c r="S74" s="9">
        <v>150173</v>
      </c>
      <c r="T74" s="11">
        <v>31.94</v>
      </c>
      <c r="U74" s="11">
        <v>8.44</v>
      </c>
      <c r="V74" s="9">
        <v>325</v>
      </c>
      <c r="W74" s="11">
        <v>24422</v>
      </c>
      <c r="X74" s="10" t="s">
        <v>69</v>
      </c>
      <c r="Y74" s="10" t="s">
        <v>70</v>
      </c>
      <c r="Z74" s="11">
        <v>46.56</v>
      </c>
      <c r="AA74" s="10" t="s">
        <v>231</v>
      </c>
      <c r="AB74" s="11">
        <v>634</v>
      </c>
      <c r="AC74" s="11">
        <v>38.521000000000001</v>
      </c>
      <c r="AD74" s="11">
        <v>2399.9436000000001</v>
      </c>
      <c r="AE74" s="11">
        <v>10.176</v>
      </c>
      <c r="AF74" s="10" t="s">
        <v>72</v>
      </c>
      <c r="AG74" s="10" t="s">
        <v>112</v>
      </c>
      <c r="AH74" s="12">
        <v>45196.494976851849</v>
      </c>
      <c r="AI74" s="10" t="s">
        <v>74</v>
      </c>
      <c r="AJ74" s="10" t="s">
        <v>75</v>
      </c>
    </row>
    <row r="75" spans="1:36" ht="14.4" customHeight="1" x14ac:dyDescent="0.3">
      <c r="A75" s="8"/>
      <c r="B75" s="9">
        <v>2402094</v>
      </c>
      <c r="C75" s="10" t="s">
        <v>63</v>
      </c>
      <c r="D75" s="10" t="s">
        <v>228</v>
      </c>
      <c r="E75" s="11">
        <v>0</v>
      </c>
      <c r="F75" s="11">
        <v>3708225.04</v>
      </c>
      <c r="G75" s="10" t="s">
        <v>229</v>
      </c>
      <c r="H75" s="10" t="s">
        <v>66</v>
      </c>
      <c r="I75" s="10" t="s">
        <v>66</v>
      </c>
      <c r="J75" s="10"/>
      <c r="K75" s="10" t="s">
        <v>176</v>
      </c>
      <c r="L75" s="10" t="s">
        <v>66</v>
      </c>
      <c r="M75" s="10"/>
      <c r="N75" s="10" t="s">
        <v>66</v>
      </c>
      <c r="O75" s="10" t="s">
        <v>83</v>
      </c>
      <c r="P75" s="10" t="s">
        <v>230</v>
      </c>
      <c r="Q75" s="11">
        <v>1</v>
      </c>
      <c r="R75" s="9">
        <v>149537</v>
      </c>
      <c r="S75" s="9">
        <v>149848</v>
      </c>
      <c r="T75" s="11">
        <v>36.93</v>
      </c>
      <c r="U75" s="11">
        <v>9.76</v>
      </c>
      <c r="V75" s="9">
        <v>311</v>
      </c>
      <c r="W75" s="11">
        <v>20209</v>
      </c>
      <c r="X75" s="10" t="s">
        <v>69</v>
      </c>
      <c r="Y75" s="10" t="s">
        <v>70</v>
      </c>
      <c r="Z75" s="11">
        <v>38.090000000000003</v>
      </c>
      <c r="AA75" s="10" t="s">
        <v>232</v>
      </c>
      <c r="AB75" s="11">
        <v>634</v>
      </c>
      <c r="AC75" s="11">
        <v>31.875</v>
      </c>
      <c r="AD75" s="11">
        <v>2399.9436000000001</v>
      </c>
      <c r="AE75" s="11">
        <v>8.4209999999999994</v>
      </c>
      <c r="AF75" s="10" t="s">
        <v>72</v>
      </c>
      <c r="AG75" s="10" t="s">
        <v>73</v>
      </c>
      <c r="AH75" s="12">
        <v>45190.494733796295</v>
      </c>
      <c r="AI75" s="10" t="s">
        <v>74</v>
      </c>
      <c r="AJ75" s="10" t="s">
        <v>75</v>
      </c>
    </row>
    <row r="76" spans="1:36" ht="14.4" customHeight="1" x14ac:dyDescent="0.3">
      <c r="A76" s="8"/>
      <c r="B76" s="9">
        <v>2402094</v>
      </c>
      <c r="C76" s="10" t="s">
        <v>63</v>
      </c>
      <c r="D76" s="10" t="s">
        <v>228</v>
      </c>
      <c r="E76" s="11">
        <v>0</v>
      </c>
      <c r="F76" s="11">
        <v>3528434.04</v>
      </c>
      <c r="G76" s="10" t="s">
        <v>229</v>
      </c>
      <c r="H76" s="10" t="s">
        <v>66</v>
      </c>
      <c r="I76" s="10" t="s">
        <v>66</v>
      </c>
      <c r="J76" s="10"/>
      <c r="K76" s="10" t="s">
        <v>176</v>
      </c>
      <c r="L76" s="10" t="s">
        <v>66</v>
      </c>
      <c r="M76" s="10"/>
      <c r="N76" s="10" t="s">
        <v>66</v>
      </c>
      <c r="O76" s="10" t="s">
        <v>83</v>
      </c>
      <c r="P76" s="10" t="s">
        <v>230</v>
      </c>
      <c r="Q76" s="11">
        <v>1</v>
      </c>
      <c r="R76" s="9">
        <v>148956</v>
      </c>
      <c r="S76" s="9">
        <v>149537</v>
      </c>
      <c r="T76" s="11">
        <v>34.86</v>
      </c>
      <c r="U76" s="11">
        <v>9.2100000000000009</v>
      </c>
      <c r="V76" s="9">
        <v>581</v>
      </c>
      <c r="W76" s="11">
        <v>40002</v>
      </c>
      <c r="X76" s="10" t="s">
        <v>69</v>
      </c>
      <c r="Y76" s="10" t="s">
        <v>70</v>
      </c>
      <c r="Z76" s="11">
        <v>75.8</v>
      </c>
      <c r="AA76" s="10" t="s">
        <v>233</v>
      </c>
      <c r="AB76" s="11">
        <v>634</v>
      </c>
      <c r="AC76" s="11">
        <v>63.094999999999999</v>
      </c>
      <c r="AD76" s="11">
        <v>2399.9436000000001</v>
      </c>
      <c r="AE76" s="11">
        <v>16.667999999999999</v>
      </c>
      <c r="AF76" s="10" t="s">
        <v>72</v>
      </c>
      <c r="AG76" s="10" t="s">
        <v>234</v>
      </c>
      <c r="AH76" s="12">
        <v>45187.550312500003</v>
      </c>
      <c r="AI76" s="10" t="s">
        <v>74</v>
      </c>
      <c r="AJ76" s="10" t="s">
        <v>75</v>
      </c>
    </row>
    <row r="77" spans="1:36" ht="14.4" customHeight="1" x14ac:dyDescent="0.3">
      <c r="A77" s="8"/>
      <c r="B77" s="9">
        <v>2402094</v>
      </c>
      <c r="C77" s="10" t="s">
        <v>63</v>
      </c>
      <c r="D77" s="10" t="s">
        <v>228</v>
      </c>
      <c r="E77" s="11">
        <v>0</v>
      </c>
      <c r="F77" s="11">
        <v>3568436.04</v>
      </c>
      <c r="G77" s="10" t="s">
        <v>229</v>
      </c>
      <c r="H77" s="10" t="s">
        <v>66</v>
      </c>
      <c r="I77" s="10" t="s">
        <v>66</v>
      </c>
      <c r="J77" s="10"/>
      <c r="K77" s="10" t="s">
        <v>176</v>
      </c>
      <c r="L77" s="10" t="s">
        <v>66</v>
      </c>
      <c r="M77" s="10"/>
      <c r="N77" s="10" t="s">
        <v>66</v>
      </c>
      <c r="O77" s="10" t="s">
        <v>83</v>
      </c>
      <c r="P77" s="10" t="s">
        <v>230</v>
      </c>
      <c r="Q77" s="11">
        <v>1</v>
      </c>
      <c r="R77" s="9">
        <v>148550</v>
      </c>
      <c r="S77" s="9">
        <v>148956</v>
      </c>
      <c r="T77" s="11">
        <v>37.869999999999997</v>
      </c>
      <c r="U77" s="11">
        <v>10</v>
      </c>
      <c r="V77" s="9">
        <v>406</v>
      </c>
      <c r="W77" s="11">
        <v>25730</v>
      </c>
      <c r="X77" s="10" t="s">
        <v>69</v>
      </c>
      <c r="Y77" s="10" t="s">
        <v>70</v>
      </c>
      <c r="Z77" s="11">
        <v>48.27</v>
      </c>
      <c r="AA77" s="10" t="s">
        <v>235</v>
      </c>
      <c r="AB77" s="11">
        <v>634</v>
      </c>
      <c r="AC77" s="11">
        <v>40.584000000000003</v>
      </c>
      <c r="AD77" s="11">
        <v>2399.9436000000001</v>
      </c>
      <c r="AE77" s="11">
        <v>10.721</v>
      </c>
      <c r="AF77" s="10" t="s">
        <v>72</v>
      </c>
      <c r="AG77" s="10" t="s">
        <v>234</v>
      </c>
      <c r="AH77" s="12">
        <v>45180.388194444444</v>
      </c>
      <c r="AI77" s="10" t="s">
        <v>74</v>
      </c>
      <c r="AJ77" s="10" t="s">
        <v>75</v>
      </c>
    </row>
    <row r="78" spans="1:36" ht="14.4" customHeight="1" x14ac:dyDescent="0.3">
      <c r="A78" s="8"/>
      <c r="B78" s="9">
        <v>2402094</v>
      </c>
      <c r="C78" s="10" t="s">
        <v>63</v>
      </c>
      <c r="D78" s="10" t="s">
        <v>228</v>
      </c>
      <c r="E78" s="11">
        <v>0</v>
      </c>
      <c r="F78" s="11">
        <v>3594166.04</v>
      </c>
      <c r="G78" s="10" t="s">
        <v>229</v>
      </c>
      <c r="H78" s="10" t="s">
        <v>66</v>
      </c>
      <c r="I78" s="10" t="s">
        <v>66</v>
      </c>
      <c r="J78" s="10"/>
      <c r="K78" s="10" t="s">
        <v>176</v>
      </c>
      <c r="L78" s="10" t="s">
        <v>66</v>
      </c>
      <c r="M78" s="10"/>
      <c r="N78" s="10" t="s">
        <v>66</v>
      </c>
      <c r="O78" s="10" t="s">
        <v>83</v>
      </c>
      <c r="P78" s="10" t="s">
        <v>230</v>
      </c>
      <c r="Q78" s="11">
        <v>1</v>
      </c>
      <c r="R78" s="9">
        <v>148201</v>
      </c>
      <c r="S78" s="9">
        <v>148550</v>
      </c>
      <c r="T78" s="11">
        <v>42.18</v>
      </c>
      <c r="U78" s="11">
        <v>11.14</v>
      </c>
      <c r="V78" s="9">
        <v>349</v>
      </c>
      <c r="W78" s="11">
        <v>19856</v>
      </c>
      <c r="X78" s="10" t="s">
        <v>69</v>
      </c>
      <c r="Y78" s="10" t="s">
        <v>70</v>
      </c>
      <c r="Z78" s="11">
        <v>37.36</v>
      </c>
      <c r="AA78" s="10" t="s">
        <v>236</v>
      </c>
      <c r="AB78" s="11">
        <v>634</v>
      </c>
      <c r="AC78" s="11">
        <v>31.318999999999999</v>
      </c>
      <c r="AD78" s="11">
        <v>2399.9436000000001</v>
      </c>
      <c r="AE78" s="11">
        <v>8.2739999999999991</v>
      </c>
      <c r="AF78" s="10" t="s">
        <v>72</v>
      </c>
      <c r="AG78" s="10" t="s">
        <v>237</v>
      </c>
      <c r="AH78" s="12">
        <v>45177.350775462961</v>
      </c>
      <c r="AI78" s="10" t="s">
        <v>74</v>
      </c>
      <c r="AJ78" s="10" t="s">
        <v>75</v>
      </c>
    </row>
    <row r="79" spans="1:36" ht="14.4" customHeight="1" x14ac:dyDescent="0.3">
      <c r="A79" s="8"/>
      <c r="B79" s="9">
        <v>2402094</v>
      </c>
      <c r="C79" s="10" t="s">
        <v>63</v>
      </c>
      <c r="D79" s="10" t="s">
        <v>228</v>
      </c>
      <c r="E79" s="11">
        <v>0</v>
      </c>
      <c r="F79" s="11">
        <v>3614022.04</v>
      </c>
      <c r="G79" s="10" t="s">
        <v>229</v>
      </c>
      <c r="H79" s="10" t="s">
        <v>66</v>
      </c>
      <c r="I79" s="10" t="s">
        <v>66</v>
      </c>
      <c r="J79" s="10"/>
      <c r="K79" s="10" t="s">
        <v>176</v>
      </c>
      <c r="L79" s="10" t="s">
        <v>66</v>
      </c>
      <c r="M79" s="10"/>
      <c r="N79" s="10" t="s">
        <v>66</v>
      </c>
      <c r="O79" s="10" t="s">
        <v>83</v>
      </c>
      <c r="P79" s="10" t="s">
        <v>230</v>
      </c>
      <c r="Q79" s="11">
        <v>1</v>
      </c>
      <c r="R79" s="9">
        <v>147753</v>
      </c>
      <c r="S79" s="9">
        <v>148201</v>
      </c>
      <c r="T79" s="11">
        <v>38.4</v>
      </c>
      <c r="U79" s="11">
        <v>10.14</v>
      </c>
      <c r="V79" s="9">
        <v>448</v>
      </c>
      <c r="W79" s="11">
        <v>28000</v>
      </c>
      <c r="X79" s="10" t="s">
        <v>69</v>
      </c>
      <c r="Y79" s="10" t="s">
        <v>70</v>
      </c>
      <c r="Z79" s="11">
        <v>52.98</v>
      </c>
      <c r="AA79" s="10" t="s">
        <v>238</v>
      </c>
      <c r="AB79" s="11">
        <v>634</v>
      </c>
      <c r="AC79" s="11">
        <v>44.164000000000001</v>
      </c>
      <c r="AD79" s="11">
        <v>2399.9436000000001</v>
      </c>
      <c r="AE79" s="11">
        <v>11.667</v>
      </c>
      <c r="AF79" s="10" t="s">
        <v>72</v>
      </c>
      <c r="AG79" s="10" t="s">
        <v>119</v>
      </c>
      <c r="AH79" s="12">
        <v>45176.306041666663</v>
      </c>
      <c r="AI79" s="10" t="s">
        <v>74</v>
      </c>
      <c r="AJ79" s="10" t="s">
        <v>75</v>
      </c>
    </row>
    <row r="80" spans="1:36" ht="14.4" customHeight="1" x14ac:dyDescent="0.3">
      <c r="A80" s="8"/>
      <c r="B80" s="9">
        <v>2402094</v>
      </c>
      <c r="C80" s="10" t="s">
        <v>63</v>
      </c>
      <c r="D80" s="10" t="s">
        <v>228</v>
      </c>
      <c r="E80" s="11">
        <v>0</v>
      </c>
      <c r="F80" s="11">
        <v>3642022.04</v>
      </c>
      <c r="G80" s="10" t="s">
        <v>229</v>
      </c>
      <c r="H80" s="10" t="s">
        <v>66</v>
      </c>
      <c r="I80" s="10" t="s">
        <v>66</v>
      </c>
      <c r="J80" s="10"/>
      <c r="K80" s="10" t="s">
        <v>176</v>
      </c>
      <c r="L80" s="10" t="s">
        <v>66</v>
      </c>
      <c r="M80" s="10"/>
      <c r="N80" s="10" t="s">
        <v>66</v>
      </c>
      <c r="O80" s="10" t="s">
        <v>83</v>
      </c>
      <c r="P80" s="10" t="s">
        <v>230</v>
      </c>
      <c r="Q80" s="11">
        <v>1</v>
      </c>
      <c r="R80" s="9">
        <v>147414</v>
      </c>
      <c r="S80" s="9">
        <v>147753</v>
      </c>
      <c r="T80" s="11">
        <v>41.24</v>
      </c>
      <c r="U80" s="11">
        <v>10.89</v>
      </c>
      <c r="V80" s="9">
        <v>339</v>
      </c>
      <c r="W80" s="11">
        <v>18360</v>
      </c>
      <c r="X80" s="10" t="s">
        <v>69</v>
      </c>
      <c r="Y80" s="10" t="s">
        <v>70</v>
      </c>
      <c r="Z80" s="11">
        <v>34.67</v>
      </c>
      <c r="AA80" s="10" t="s">
        <v>239</v>
      </c>
      <c r="AB80" s="11">
        <v>590</v>
      </c>
      <c r="AC80" s="11">
        <v>31.119</v>
      </c>
      <c r="AD80" s="11">
        <v>2233.386</v>
      </c>
      <c r="AE80" s="11">
        <v>8.2210000000000001</v>
      </c>
      <c r="AF80" s="10" t="s">
        <v>72</v>
      </c>
      <c r="AG80" s="10" t="s">
        <v>122</v>
      </c>
      <c r="AH80" s="12">
        <v>45170.421249999999</v>
      </c>
      <c r="AI80" s="10" t="s">
        <v>74</v>
      </c>
      <c r="AJ80" s="10" t="s">
        <v>75</v>
      </c>
    </row>
    <row r="81" spans="1:36" ht="14.4" customHeight="1" x14ac:dyDescent="0.3">
      <c r="A81" s="8"/>
      <c r="B81" s="9">
        <v>2402094</v>
      </c>
      <c r="C81" s="10" t="s">
        <v>63</v>
      </c>
      <c r="D81" s="10" t="s">
        <v>228</v>
      </c>
      <c r="E81" s="11">
        <v>0</v>
      </c>
      <c r="F81" s="11">
        <v>3660382.04</v>
      </c>
      <c r="G81" s="10" t="s">
        <v>229</v>
      </c>
      <c r="H81" s="10" t="s">
        <v>66</v>
      </c>
      <c r="I81" s="10" t="s">
        <v>66</v>
      </c>
      <c r="J81" s="10"/>
      <c r="K81" s="10" t="s">
        <v>176</v>
      </c>
      <c r="L81" s="10" t="s">
        <v>66</v>
      </c>
      <c r="M81" s="10"/>
      <c r="N81" s="10" t="s">
        <v>66</v>
      </c>
      <c r="O81" s="10" t="s">
        <v>83</v>
      </c>
      <c r="P81" s="10" t="s">
        <v>230</v>
      </c>
      <c r="Q81" s="11">
        <v>1</v>
      </c>
      <c r="R81" s="9">
        <v>147251</v>
      </c>
      <c r="S81" s="9">
        <v>147414</v>
      </c>
      <c r="T81" s="11">
        <v>32.94</v>
      </c>
      <c r="U81" s="11">
        <v>8.6999999999999993</v>
      </c>
      <c r="V81" s="9">
        <v>163</v>
      </c>
      <c r="W81" s="11">
        <v>11054</v>
      </c>
      <c r="X81" s="10" t="s">
        <v>69</v>
      </c>
      <c r="Y81" s="10" t="s">
        <v>70</v>
      </c>
      <c r="Z81" s="11">
        <v>20.88</v>
      </c>
      <c r="AA81" s="10" t="s">
        <v>240</v>
      </c>
      <c r="AB81" s="11">
        <v>590</v>
      </c>
      <c r="AC81" s="11">
        <v>18.736000000000001</v>
      </c>
      <c r="AD81" s="11">
        <v>2233.386</v>
      </c>
      <c r="AE81" s="11">
        <v>4.9489999999999998</v>
      </c>
      <c r="AF81" s="10" t="s">
        <v>72</v>
      </c>
      <c r="AG81" s="10" t="s">
        <v>234</v>
      </c>
      <c r="AH81" s="12">
        <v>45169.365763888891</v>
      </c>
      <c r="AI81" s="10" t="s">
        <v>74</v>
      </c>
      <c r="AJ81" s="10" t="s">
        <v>75</v>
      </c>
    </row>
    <row r="82" spans="1:36" ht="14.4" customHeight="1" x14ac:dyDescent="0.3">
      <c r="A82" s="8"/>
      <c r="B82" s="9">
        <v>2402094</v>
      </c>
      <c r="C82" s="10" t="s">
        <v>63</v>
      </c>
      <c r="D82" s="10" t="s">
        <v>228</v>
      </c>
      <c r="E82" s="11">
        <v>0</v>
      </c>
      <c r="F82" s="11">
        <v>3671436.04</v>
      </c>
      <c r="G82" s="10" t="s">
        <v>229</v>
      </c>
      <c r="H82" s="10" t="s">
        <v>66</v>
      </c>
      <c r="I82" s="10" t="s">
        <v>66</v>
      </c>
      <c r="J82" s="10"/>
      <c r="K82" s="10" t="s">
        <v>176</v>
      </c>
      <c r="L82" s="10" t="s">
        <v>66</v>
      </c>
      <c r="M82" s="10"/>
      <c r="N82" s="10" t="s">
        <v>66</v>
      </c>
      <c r="O82" s="10" t="s">
        <v>83</v>
      </c>
      <c r="P82" s="10" t="s">
        <v>230</v>
      </c>
      <c r="Q82" s="11">
        <v>1</v>
      </c>
      <c r="R82" s="9">
        <v>146855</v>
      </c>
      <c r="S82" s="9">
        <v>147251</v>
      </c>
      <c r="T82" s="11">
        <v>41.28</v>
      </c>
      <c r="U82" s="11">
        <v>10.91</v>
      </c>
      <c r="V82" s="9">
        <v>396</v>
      </c>
      <c r="W82" s="11">
        <v>21422</v>
      </c>
      <c r="X82" s="10" t="s">
        <v>69</v>
      </c>
      <c r="Y82" s="10" t="s">
        <v>70</v>
      </c>
      <c r="Z82" s="11">
        <v>40.229999999999997</v>
      </c>
      <c r="AA82" s="10" t="s">
        <v>241</v>
      </c>
      <c r="AB82" s="11">
        <v>590</v>
      </c>
      <c r="AC82" s="11">
        <v>36.308</v>
      </c>
      <c r="AD82" s="11">
        <v>2233.386</v>
      </c>
      <c r="AE82" s="11">
        <v>9.5920000000000005</v>
      </c>
      <c r="AF82" s="10" t="s">
        <v>72</v>
      </c>
      <c r="AG82" s="10" t="s">
        <v>73</v>
      </c>
      <c r="AH82" s="12">
        <v>45167.603067129632</v>
      </c>
      <c r="AI82" s="10" t="s">
        <v>74</v>
      </c>
      <c r="AJ82" s="10" t="s">
        <v>75</v>
      </c>
    </row>
    <row r="83" spans="1:36" ht="14.4" customHeight="1" x14ac:dyDescent="0.3">
      <c r="A83" s="8"/>
      <c r="B83" s="9">
        <v>2402094</v>
      </c>
      <c r="C83" s="10" t="s">
        <v>63</v>
      </c>
      <c r="D83" s="10" t="s">
        <v>228</v>
      </c>
      <c r="E83" s="11">
        <v>0</v>
      </c>
      <c r="F83" s="11">
        <v>3692858.04</v>
      </c>
      <c r="G83" s="10" t="s">
        <v>229</v>
      </c>
      <c r="H83" s="10" t="s">
        <v>66</v>
      </c>
      <c r="I83" s="10" t="s">
        <v>66</v>
      </c>
      <c r="J83" s="10"/>
      <c r="K83" s="10" t="s">
        <v>176</v>
      </c>
      <c r="L83" s="10" t="s">
        <v>66</v>
      </c>
      <c r="M83" s="10"/>
      <c r="N83" s="10" t="s">
        <v>66</v>
      </c>
      <c r="O83" s="10" t="s">
        <v>83</v>
      </c>
      <c r="P83" s="10" t="s">
        <v>230</v>
      </c>
      <c r="Q83" s="11">
        <v>1</v>
      </c>
      <c r="R83" s="9">
        <v>146544</v>
      </c>
      <c r="S83" s="9">
        <v>146855</v>
      </c>
      <c r="T83" s="11">
        <v>33.479999999999997</v>
      </c>
      <c r="U83" s="11">
        <v>8.84</v>
      </c>
      <c r="V83" s="9">
        <v>311</v>
      </c>
      <c r="W83" s="11">
        <v>20746</v>
      </c>
      <c r="X83" s="10" t="s">
        <v>69</v>
      </c>
      <c r="Y83" s="10" t="s">
        <v>70</v>
      </c>
      <c r="Z83" s="11">
        <v>38.96</v>
      </c>
      <c r="AA83" s="10" t="s">
        <v>242</v>
      </c>
      <c r="AB83" s="11">
        <v>590</v>
      </c>
      <c r="AC83" s="11">
        <v>35.162999999999997</v>
      </c>
      <c r="AD83" s="11">
        <v>2233.386</v>
      </c>
      <c r="AE83" s="11">
        <v>9.2889999999999997</v>
      </c>
      <c r="AF83" s="10" t="s">
        <v>72</v>
      </c>
      <c r="AG83" s="10" t="s">
        <v>112</v>
      </c>
      <c r="AH83" s="12">
        <v>45163.507592592592</v>
      </c>
      <c r="AI83" s="10" t="s">
        <v>74</v>
      </c>
      <c r="AJ83" s="10" t="s">
        <v>75</v>
      </c>
    </row>
    <row r="84" spans="1:36" ht="14.4" customHeight="1" x14ac:dyDescent="0.3">
      <c r="A84" s="8"/>
      <c r="B84" s="9">
        <v>2402094</v>
      </c>
      <c r="C84" s="10" t="s">
        <v>63</v>
      </c>
      <c r="D84" s="10" t="s">
        <v>228</v>
      </c>
      <c r="E84" s="11">
        <v>0</v>
      </c>
      <c r="F84" s="11">
        <v>3713604.04</v>
      </c>
      <c r="G84" s="10" t="s">
        <v>229</v>
      </c>
      <c r="H84" s="10" t="s">
        <v>66</v>
      </c>
      <c r="I84" s="10" t="s">
        <v>66</v>
      </c>
      <c r="J84" s="10"/>
      <c r="K84" s="10" t="s">
        <v>176</v>
      </c>
      <c r="L84" s="10" t="s">
        <v>66</v>
      </c>
      <c r="M84" s="10"/>
      <c r="N84" s="10" t="s">
        <v>66</v>
      </c>
      <c r="O84" s="10" t="s">
        <v>83</v>
      </c>
      <c r="P84" s="10" t="s">
        <v>230</v>
      </c>
      <c r="Q84" s="11">
        <v>1</v>
      </c>
      <c r="R84" s="9">
        <v>145958</v>
      </c>
      <c r="S84" s="9">
        <v>146544</v>
      </c>
      <c r="T84" s="11">
        <v>37.43</v>
      </c>
      <c r="U84" s="11">
        <v>9.89</v>
      </c>
      <c r="V84" s="9">
        <v>586</v>
      </c>
      <c r="W84" s="11">
        <v>34020</v>
      </c>
      <c r="X84" s="10" t="s">
        <v>69</v>
      </c>
      <c r="Y84" s="10" t="s">
        <v>70</v>
      </c>
      <c r="Z84" s="11">
        <v>63.71</v>
      </c>
      <c r="AA84" s="10" t="s">
        <v>243</v>
      </c>
      <c r="AB84" s="11">
        <v>574</v>
      </c>
      <c r="AC84" s="11">
        <v>59.268000000000001</v>
      </c>
      <c r="AD84" s="11">
        <v>2172.8195999999998</v>
      </c>
      <c r="AE84" s="11">
        <v>15.657</v>
      </c>
      <c r="AF84" s="10" t="s">
        <v>72</v>
      </c>
      <c r="AG84" s="10" t="s">
        <v>234</v>
      </c>
      <c r="AH84" s="12">
        <v>45145.431076388886</v>
      </c>
      <c r="AI84" s="10" t="s">
        <v>74</v>
      </c>
      <c r="AJ84" s="10" t="s">
        <v>75</v>
      </c>
    </row>
    <row r="85" spans="1:36" ht="14.4" customHeight="1" x14ac:dyDescent="0.3">
      <c r="A85" s="8"/>
      <c r="B85" s="9">
        <v>2402094</v>
      </c>
      <c r="C85" s="10" t="s">
        <v>63</v>
      </c>
      <c r="D85" s="10" t="s">
        <v>228</v>
      </c>
      <c r="E85" s="11">
        <v>0</v>
      </c>
      <c r="F85" s="11">
        <v>3747624.04</v>
      </c>
      <c r="G85" s="10" t="s">
        <v>229</v>
      </c>
      <c r="H85" s="10" t="s">
        <v>66</v>
      </c>
      <c r="I85" s="10" t="s">
        <v>66</v>
      </c>
      <c r="J85" s="10"/>
      <c r="K85" s="10" t="s">
        <v>176</v>
      </c>
      <c r="L85" s="10" t="s">
        <v>66</v>
      </c>
      <c r="M85" s="10"/>
      <c r="N85" s="10" t="s">
        <v>66</v>
      </c>
      <c r="O85" s="10" t="s">
        <v>83</v>
      </c>
      <c r="P85" s="10" t="s">
        <v>230</v>
      </c>
      <c r="Q85" s="11">
        <v>1</v>
      </c>
      <c r="R85" s="9">
        <v>145523</v>
      </c>
      <c r="S85" s="9">
        <v>145958</v>
      </c>
      <c r="T85" s="11">
        <v>32.79</v>
      </c>
      <c r="U85" s="11">
        <v>8.66</v>
      </c>
      <c r="V85" s="9">
        <v>435</v>
      </c>
      <c r="W85" s="11">
        <v>28825</v>
      </c>
      <c r="X85" s="10" t="s">
        <v>69</v>
      </c>
      <c r="Y85" s="10" t="s">
        <v>70</v>
      </c>
      <c r="Z85" s="11">
        <v>53.29</v>
      </c>
      <c r="AA85" s="10" t="s">
        <v>244</v>
      </c>
      <c r="AB85" s="11">
        <v>574</v>
      </c>
      <c r="AC85" s="11">
        <v>50.218000000000004</v>
      </c>
      <c r="AD85" s="11">
        <v>2172.8195999999998</v>
      </c>
      <c r="AE85" s="11">
        <v>13.266</v>
      </c>
      <c r="AF85" s="10" t="s">
        <v>72</v>
      </c>
      <c r="AG85" s="10" t="s">
        <v>122</v>
      </c>
      <c r="AH85" s="12">
        <v>45139.505925925929</v>
      </c>
      <c r="AI85" s="10" t="s">
        <v>74</v>
      </c>
      <c r="AJ85" s="10" t="s">
        <v>75</v>
      </c>
    </row>
    <row r="86" spans="1:36" ht="14.4" customHeight="1" x14ac:dyDescent="0.3">
      <c r="A86" s="8"/>
      <c r="B86" s="9">
        <v>2402094</v>
      </c>
      <c r="C86" s="10" t="s">
        <v>63</v>
      </c>
      <c r="D86" s="10" t="s">
        <v>228</v>
      </c>
      <c r="E86" s="11">
        <v>0</v>
      </c>
      <c r="F86" s="11">
        <v>3776449.04</v>
      </c>
      <c r="G86" s="10" t="s">
        <v>229</v>
      </c>
      <c r="H86" s="10" t="s">
        <v>66</v>
      </c>
      <c r="I86" s="10" t="s">
        <v>66</v>
      </c>
      <c r="J86" s="10"/>
      <c r="K86" s="10" t="s">
        <v>176</v>
      </c>
      <c r="L86" s="10" t="s">
        <v>66</v>
      </c>
      <c r="M86" s="10"/>
      <c r="N86" s="10" t="s">
        <v>66</v>
      </c>
      <c r="O86" s="10" t="s">
        <v>83</v>
      </c>
      <c r="P86" s="10" t="s">
        <v>230</v>
      </c>
      <c r="Q86" s="11">
        <v>1</v>
      </c>
      <c r="R86" s="9">
        <v>145082</v>
      </c>
      <c r="S86" s="9">
        <v>145523</v>
      </c>
      <c r="T86" s="11">
        <v>37.17</v>
      </c>
      <c r="U86" s="11">
        <v>9.82</v>
      </c>
      <c r="V86" s="9">
        <v>441</v>
      </c>
      <c r="W86" s="11">
        <v>25776</v>
      </c>
      <c r="X86" s="10" t="s">
        <v>69</v>
      </c>
      <c r="Y86" s="10" t="s">
        <v>70</v>
      </c>
      <c r="Z86" s="11">
        <v>48.22</v>
      </c>
      <c r="AA86" s="10" t="s">
        <v>245</v>
      </c>
      <c r="AB86" s="11">
        <v>574</v>
      </c>
      <c r="AC86" s="11">
        <v>44.905999999999999</v>
      </c>
      <c r="AD86" s="11">
        <v>2172.8195999999998</v>
      </c>
      <c r="AE86" s="11">
        <v>11.863</v>
      </c>
      <c r="AF86" s="10" t="s">
        <v>72</v>
      </c>
      <c r="AG86" s="10" t="s">
        <v>246</v>
      </c>
      <c r="AH86" s="12">
        <v>45133.367650462962</v>
      </c>
      <c r="AI86" s="10" t="s">
        <v>74</v>
      </c>
      <c r="AJ86" s="10" t="s">
        <v>75</v>
      </c>
    </row>
    <row r="87" spans="1:36" ht="14.4" customHeight="1" x14ac:dyDescent="0.3">
      <c r="A87" s="8"/>
      <c r="B87" s="9">
        <v>2402094</v>
      </c>
      <c r="C87" s="10" t="s">
        <v>63</v>
      </c>
      <c r="D87" s="10" t="s">
        <v>228</v>
      </c>
      <c r="E87" s="11">
        <v>0</v>
      </c>
      <c r="F87" s="11">
        <v>3802225.04</v>
      </c>
      <c r="G87" s="10" t="s">
        <v>229</v>
      </c>
      <c r="H87" s="10" t="s">
        <v>66</v>
      </c>
      <c r="I87" s="10" t="s">
        <v>66</v>
      </c>
      <c r="J87" s="10"/>
      <c r="K87" s="10" t="s">
        <v>176</v>
      </c>
      <c r="L87" s="10" t="s">
        <v>66</v>
      </c>
      <c r="M87" s="10"/>
      <c r="N87" s="10" t="s">
        <v>66</v>
      </c>
      <c r="O87" s="10" t="s">
        <v>83</v>
      </c>
      <c r="P87" s="10" t="s">
        <v>230</v>
      </c>
      <c r="Q87" s="11">
        <v>1</v>
      </c>
      <c r="R87" s="9">
        <v>144817</v>
      </c>
      <c r="S87" s="9">
        <v>145082</v>
      </c>
      <c r="T87" s="11">
        <v>34</v>
      </c>
      <c r="U87" s="11">
        <v>8.98</v>
      </c>
      <c r="V87" s="9">
        <v>265</v>
      </c>
      <c r="W87" s="11">
        <v>16934</v>
      </c>
      <c r="X87" s="10" t="s">
        <v>69</v>
      </c>
      <c r="Y87" s="10" t="s">
        <v>70</v>
      </c>
      <c r="Z87" s="11">
        <v>31.92</v>
      </c>
      <c r="AA87" s="10" t="s">
        <v>247</v>
      </c>
      <c r="AB87" s="11">
        <v>574</v>
      </c>
      <c r="AC87" s="11">
        <v>29.501999999999999</v>
      </c>
      <c r="AD87" s="11">
        <v>2172.8195999999998</v>
      </c>
      <c r="AE87" s="11">
        <v>7.7939999999999996</v>
      </c>
      <c r="AF87" s="10" t="s">
        <v>72</v>
      </c>
      <c r="AG87" s="10" t="s">
        <v>86</v>
      </c>
      <c r="AH87" s="12">
        <v>45128.588368055556</v>
      </c>
      <c r="AI87" s="10" t="s">
        <v>74</v>
      </c>
      <c r="AJ87" s="10" t="s">
        <v>75</v>
      </c>
    </row>
    <row r="88" spans="1:36" ht="14.4" customHeight="1" x14ac:dyDescent="0.3">
      <c r="A88" s="8"/>
      <c r="B88" s="9">
        <v>2402094</v>
      </c>
      <c r="C88" s="10" t="s">
        <v>63</v>
      </c>
      <c r="D88" s="10" t="s">
        <v>228</v>
      </c>
      <c r="E88" s="11">
        <v>0</v>
      </c>
      <c r="F88" s="11">
        <v>1819159.04</v>
      </c>
      <c r="G88" s="10" t="s">
        <v>229</v>
      </c>
      <c r="H88" s="10" t="s">
        <v>66</v>
      </c>
      <c r="I88" s="10" t="s">
        <v>66</v>
      </c>
      <c r="J88" s="10"/>
      <c r="K88" s="10" t="s">
        <v>176</v>
      </c>
      <c r="L88" s="10" t="s">
        <v>66</v>
      </c>
      <c r="M88" s="10"/>
      <c r="N88" s="10" t="s">
        <v>66</v>
      </c>
      <c r="O88" s="10" t="s">
        <v>83</v>
      </c>
      <c r="P88" s="10" t="s">
        <v>230</v>
      </c>
      <c r="Q88" s="11">
        <v>1</v>
      </c>
      <c r="R88" s="9">
        <v>144253</v>
      </c>
      <c r="S88" s="9">
        <v>144817</v>
      </c>
      <c r="T88" s="11">
        <v>39.99</v>
      </c>
      <c r="U88" s="11">
        <v>10.56</v>
      </c>
      <c r="V88" s="9">
        <v>564</v>
      </c>
      <c r="W88" s="11">
        <v>30646</v>
      </c>
      <c r="X88" s="10" t="s">
        <v>69</v>
      </c>
      <c r="Y88" s="10" t="s">
        <v>70</v>
      </c>
      <c r="Z88" s="11">
        <v>57.93</v>
      </c>
      <c r="AA88" s="10" t="s">
        <v>248</v>
      </c>
      <c r="AB88" s="11">
        <v>574</v>
      </c>
      <c r="AC88" s="11">
        <v>53.39</v>
      </c>
      <c r="AD88" s="11">
        <v>2172.8195999999998</v>
      </c>
      <c r="AE88" s="11">
        <v>14.103999999999999</v>
      </c>
      <c r="AF88" s="10" t="s">
        <v>72</v>
      </c>
      <c r="AG88" s="10" t="s">
        <v>73</v>
      </c>
      <c r="AH88" s="12">
        <v>45124.41233796296</v>
      </c>
      <c r="AI88" s="10" t="s">
        <v>74</v>
      </c>
      <c r="AJ88" s="10" t="s">
        <v>75</v>
      </c>
    </row>
    <row r="89" spans="1:36" ht="14.4" customHeight="1" x14ac:dyDescent="0.3">
      <c r="A89" s="8"/>
      <c r="B89" s="9">
        <v>2402094</v>
      </c>
      <c r="C89" s="10" t="s">
        <v>63</v>
      </c>
      <c r="D89" s="10" t="s">
        <v>228</v>
      </c>
      <c r="E89" s="11">
        <v>0</v>
      </c>
      <c r="F89" s="11">
        <v>1849805.04</v>
      </c>
      <c r="G89" s="10" t="s">
        <v>229</v>
      </c>
      <c r="H89" s="10" t="s">
        <v>66</v>
      </c>
      <c r="I89" s="10" t="s">
        <v>66</v>
      </c>
      <c r="J89" s="10"/>
      <c r="K89" s="10" t="s">
        <v>176</v>
      </c>
      <c r="L89" s="10" t="s">
        <v>66</v>
      </c>
      <c r="M89" s="10"/>
      <c r="N89" s="10" t="s">
        <v>66</v>
      </c>
      <c r="O89" s="10" t="s">
        <v>83</v>
      </c>
      <c r="P89" s="10" t="s">
        <v>230</v>
      </c>
      <c r="Q89" s="11">
        <v>1</v>
      </c>
      <c r="R89" s="9">
        <v>143953</v>
      </c>
      <c r="S89" s="9">
        <v>144253</v>
      </c>
      <c r="T89" s="11">
        <v>29.56</v>
      </c>
      <c r="U89" s="11">
        <v>7.81</v>
      </c>
      <c r="V89" s="9">
        <v>300</v>
      </c>
      <c r="W89" s="11">
        <v>22054</v>
      </c>
      <c r="X89" s="10" t="s">
        <v>69</v>
      </c>
      <c r="Y89" s="10" t="s">
        <v>70</v>
      </c>
      <c r="Z89" s="11">
        <v>40.29</v>
      </c>
      <c r="AA89" s="10" t="s">
        <v>249</v>
      </c>
      <c r="AB89" s="11">
        <v>574</v>
      </c>
      <c r="AC89" s="11">
        <v>38.421999999999997</v>
      </c>
      <c r="AD89" s="11">
        <v>2172.8195999999998</v>
      </c>
      <c r="AE89" s="11">
        <v>10.15</v>
      </c>
      <c r="AF89" s="10" t="s">
        <v>72</v>
      </c>
      <c r="AG89" s="10" t="s">
        <v>234</v>
      </c>
      <c r="AH89" s="12">
        <v>45119.416377314818</v>
      </c>
      <c r="AI89" s="10" t="s">
        <v>74</v>
      </c>
      <c r="AJ89" s="10" t="s">
        <v>75</v>
      </c>
    </row>
    <row r="90" spans="1:36" ht="14.4" customHeight="1" x14ac:dyDescent="0.3">
      <c r="A90" s="8"/>
      <c r="B90" s="9">
        <v>2402094</v>
      </c>
      <c r="C90" s="10" t="s">
        <v>63</v>
      </c>
      <c r="D90" s="10" t="s">
        <v>228</v>
      </c>
      <c r="E90" s="11">
        <v>0</v>
      </c>
      <c r="F90" s="11">
        <v>1871859.04</v>
      </c>
      <c r="G90" s="10" t="s">
        <v>229</v>
      </c>
      <c r="H90" s="10" t="s">
        <v>66</v>
      </c>
      <c r="I90" s="10" t="s">
        <v>66</v>
      </c>
      <c r="J90" s="10"/>
      <c r="K90" s="10" t="s">
        <v>176</v>
      </c>
      <c r="L90" s="10" t="s">
        <v>66</v>
      </c>
      <c r="M90" s="10"/>
      <c r="N90" s="10" t="s">
        <v>66</v>
      </c>
      <c r="O90" s="10" t="s">
        <v>83</v>
      </c>
      <c r="P90" s="10" t="s">
        <v>230</v>
      </c>
      <c r="Q90" s="11">
        <v>1</v>
      </c>
      <c r="R90" s="9">
        <v>143335</v>
      </c>
      <c r="S90" s="9">
        <v>143953</v>
      </c>
      <c r="T90" s="11">
        <v>43.83</v>
      </c>
      <c r="U90" s="11">
        <v>11.58</v>
      </c>
      <c r="V90" s="9">
        <v>618</v>
      </c>
      <c r="W90" s="11">
        <v>30636</v>
      </c>
      <c r="X90" s="10" t="s">
        <v>69</v>
      </c>
      <c r="Y90" s="10" t="s">
        <v>70</v>
      </c>
      <c r="Z90" s="11">
        <v>55.98</v>
      </c>
      <c r="AA90" s="10" t="s">
        <v>250</v>
      </c>
      <c r="AB90" s="11">
        <v>574</v>
      </c>
      <c r="AC90" s="11">
        <v>53.372999999999998</v>
      </c>
      <c r="AD90" s="11">
        <v>2172.8195999999998</v>
      </c>
      <c r="AE90" s="11">
        <v>14.1</v>
      </c>
      <c r="AF90" s="10" t="s">
        <v>72</v>
      </c>
      <c r="AG90" s="10" t="s">
        <v>112</v>
      </c>
      <c r="AH90" s="12">
        <v>45115.496828703705</v>
      </c>
      <c r="AI90" s="10" t="s">
        <v>74</v>
      </c>
      <c r="AJ90" s="10" t="s">
        <v>75</v>
      </c>
    </row>
    <row r="91" spans="1:36" ht="14.4" customHeight="1" x14ac:dyDescent="0.3">
      <c r="A91" s="8"/>
      <c r="B91" s="9">
        <v>2402094</v>
      </c>
      <c r="C91" s="10" t="s">
        <v>63</v>
      </c>
      <c r="D91" s="10" t="s">
        <v>228</v>
      </c>
      <c r="E91" s="11">
        <v>0</v>
      </c>
      <c r="F91" s="11">
        <v>1902495.04</v>
      </c>
      <c r="G91" s="10" t="s">
        <v>229</v>
      </c>
      <c r="H91" s="10" t="s">
        <v>66</v>
      </c>
      <c r="I91" s="10" t="s">
        <v>66</v>
      </c>
      <c r="J91" s="10"/>
      <c r="K91" s="10" t="s">
        <v>176</v>
      </c>
      <c r="L91" s="10" t="s">
        <v>66</v>
      </c>
      <c r="M91" s="10"/>
      <c r="N91" s="10" t="s">
        <v>66</v>
      </c>
      <c r="O91" s="10" t="s">
        <v>83</v>
      </c>
      <c r="P91" s="10" t="s">
        <v>230</v>
      </c>
      <c r="Q91" s="11">
        <v>1</v>
      </c>
      <c r="R91" s="9">
        <v>142800</v>
      </c>
      <c r="S91" s="9">
        <v>143335</v>
      </c>
      <c r="T91" s="11">
        <v>35.15</v>
      </c>
      <c r="U91" s="11">
        <v>9.2899999999999991</v>
      </c>
      <c r="V91" s="9">
        <v>535</v>
      </c>
      <c r="W91" s="11">
        <v>33070</v>
      </c>
      <c r="X91" s="10" t="s">
        <v>69</v>
      </c>
      <c r="Y91" s="10" t="s">
        <v>70</v>
      </c>
      <c r="Z91" s="11">
        <v>61.07</v>
      </c>
      <c r="AA91" s="10" t="s">
        <v>251</v>
      </c>
      <c r="AB91" s="11">
        <v>574</v>
      </c>
      <c r="AC91" s="11">
        <v>57.613</v>
      </c>
      <c r="AD91" s="11">
        <v>2172.8195999999998</v>
      </c>
      <c r="AE91" s="11">
        <v>15.22</v>
      </c>
      <c r="AF91" s="10" t="s">
        <v>72</v>
      </c>
      <c r="AG91" s="10" t="s">
        <v>252</v>
      </c>
      <c r="AH91" s="12">
        <v>45113.35396990741</v>
      </c>
      <c r="AI91" s="10" t="s">
        <v>74</v>
      </c>
      <c r="AJ91" s="10" t="s">
        <v>75</v>
      </c>
    </row>
    <row r="92" spans="1:36" ht="14.4" customHeight="1" x14ac:dyDescent="0.3">
      <c r="A92" s="8"/>
      <c r="B92" s="13"/>
      <c r="C92" s="14"/>
      <c r="D92" s="14"/>
      <c r="E92" s="13"/>
      <c r="F92" s="13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3"/>
      <c r="R92" s="13"/>
      <c r="S92" s="13"/>
      <c r="T92" s="13" t="s">
        <v>253</v>
      </c>
      <c r="U92" s="13" t="s">
        <v>254</v>
      </c>
      <c r="V92" s="13" t="s">
        <v>255</v>
      </c>
      <c r="W92" s="13" t="s">
        <v>256</v>
      </c>
      <c r="X92" s="14"/>
      <c r="Y92" s="14"/>
      <c r="Z92" s="13" t="s">
        <v>257</v>
      </c>
      <c r="AA92" s="14"/>
      <c r="AB92" s="13"/>
      <c r="AC92" s="13" t="s">
        <v>258</v>
      </c>
      <c r="AD92" s="13"/>
      <c r="AE92" s="13" t="s">
        <v>259</v>
      </c>
      <c r="AF92" s="14"/>
      <c r="AG92" s="14"/>
      <c r="AH92" s="14"/>
      <c r="AI92" s="14"/>
      <c r="AJ92" s="14"/>
    </row>
    <row r="93" spans="1:36" ht="14.4" customHeight="1" x14ac:dyDescent="0.3">
      <c r="A93" s="16"/>
      <c r="B93" s="16"/>
      <c r="C93" s="14"/>
      <c r="D93" s="14"/>
      <c r="E93" s="13"/>
      <c r="F93" s="13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3"/>
      <c r="R93" s="13"/>
      <c r="S93" s="13"/>
      <c r="T93" s="13" t="s">
        <v>260</v>
      </c>
      <c r="U93" s="13" t="s">
        <v>261</v>
      </c>
      <c r="V93" s="13" t="s">
        <v>262</v>
      </c>
      <c r="W93" s="13" t="s">
        <v>263</v>
      </c>
      <c r="X93" s="14"/>
      <c r="Y93" s="14"/>
      <c r="Z93" s="13" t="s">
        <v>264</v>
      </c>
      <c r="AA93" s="14"/>
      <c r="AB93" s="13"/>
      <c r="AC93" s="13" t="s">
        <v>265</v>
      </c>
      <c r="AD93" s="13"/>
      <c r="AE93" s="13" t="s">
        <v>266</v>
      </c>
      <c r="AF93" s="14"/>
      <c r="AG93" s="14"/>
      <c r="AH93" s="14"/>
      <c r="AI93" s="14"/>
      <c r="AJ93" s="14"/>
    </row>
  </sheetData>
  <mergeCells count="13">
    <mergeCell ref="A2:B2"/>
    <mergeCell ref="A1:AJ1"/>
    <mergeCell ref="A3:AJ3"/>
    <mergeCell ref="A6:AJ6"/>
    <mergeCell ref="A19:AJ19"/>
    <mergeCell ref="A93:B93"/>
    <mergeCell ref="A32:AJ32"/>
    <mergeCell ref="A36:AJ36"/>
    <mergeCell ref="A50:AJ50"/>
    <mergeCell ref="A62:AJ62"/>
    <mergeCell ref="A66:AJ66"/>
    <mergeCell ref="A70:AJ70"/>
    <mergeCell ref="A73:AJ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2E124-A0AB-448B-97CB-53725410633B}">
  <dimension ref="B2:E19"/>
  <sheetViews>
    <sheetView showGridLines="0" tabSelected="1" workbookViewId="0">
      <selection activeCell="J16" sqref="J16"/>
    </sheetView>
  </sheetViews>
  <sheetFormatPr baseColWidth="10" defaultRowHeight="14.4" x14ac:dyDescent="0.3"/>
  <cols>
    <col min="1" max="1" width="2.44140625" customWidth="1"/>
    <col min="2" max="2" width="38" customWidth="1"/>
    <col min="3" max="3" width="20.88671875" customWidth="1"/>
    <col min="4" max="4" width="25.88671875" customWidth="1"/>
    <col min="12" max="12" width="11.88671875" customWidth="1"/>
    <col min="15" max="15" width="15.6640625" customWidth="1"/>
  </cols>
  <sheetData>
    <row r="2" spans="2:5" ht="28.05" customHeight="1" x14ac:dyDescent="0.3">
      <c r="B2" s="20" t="s">
        <v>21</v>
      </c>
      <c r="C2" s="21"/>
      <c r="D2" s="22"/>
    </row>
    <row r="3" spans="2:5" ht="31.2" x14ac:dyDescent="0.3">
      <c r="B3" s="23" t="s">
        <v>22</v>
      </c>
      <c r="C3" s="24" t="s">
        <v>30</v>
      </c>
      <c r="D3" s="25" t="s">
        <v>267</v>
      </c>
    </row>
    <row r="4" spans="2:5" ht="15.6" x14ac:dyDescent="0.3">
      <c r="B4" s="4" t="s">
        <v>13</v>
      </c>
      <c r="C4" s="15">
        <v>153846</v>
      </c>
      <c r="D4" s="5">
        <v>24002</v>
      </c>
      <c r="E4" s="1"/>
    </row>
    <row r="5" spans="2:5" ht="15.6" x14ac:dyDescent="0.3">
      <c r="B5" s="4" t="s">
        <v>14</v>
      </c>
      <c r="C5" s="15">
        <v>90490</v>
      </c>
      <c r="D5" s="5">
        <v>304848</v>
      </c>
    </row>
    <row r="6" spans="2:5" ht="15.6" x14ac:dyDescent="0.3">
      <c r="B6" s="4" t="s">
        <v>15</v>
      </c>
      <c r="C6" s="15">
        <v>351320</v>
      </c>
      <c r="D6" s="5">
        <v>302786</v>
      </c>
    </row>
    <row r="7" spans="2:5" ht="15.6" x14ac:dyDescent="0.3">
      <c r="B7" s="4" t="s">
        <v>16</v>
      </c>
      <c r="C7" s="15">
        <v>510030</v>
      </c>
      <c r="D7" s="5">
        <v>57467</v>
      </c>
    </row>
    <row r="8" spans="2:5" ht="15.6" x14ac:dyDescent="0.3">
      <c r="B8" s="4" t="s">
        <v>17</v>
      </c>
      <c r="C8" s="15">
        <v>168797</v>
      </c>
      <c r="D8" s="5">
        <v>312134</v>
      </c>
    </row>
    <row r="9" spans="2:5" ht="15.6" x14ac:dyDescent="0.3">
      <c r="B9" s="4" t="s">
        <v>18</v>
      </c>
      <c r="C9" s="15">
        <v>538568</v>
      </c>
      <c r="D9" s="5">
        <v>255215</v>
      </c>
    </row>
    <row r="10" spans="2:5" ht="15.6" x14ac:dyDescent="0.3">
      <c r="B10" s="4" t="s">
        <v>19</v>
      </c>
      <c r="C10" s="15">
        <v>160323</v>
      </c>
      <c r="D10" s="5">
        <v>77004</v>
      </c>
    </row>
    <row r="11" spans="2:5" ht="15.6" x14ac:dyDescent="0.3">
      <c r="B11" s="4" t="s">
        <v>26</v>
      </c>
      <c r="C11" s="15">
        <v>15495</v>
      </c>
      <c r="D11" s="5">
        <v>0</v>
      </c>
    </row>
    <row r="12" spans="2:5" ht="15.6" x14ac:dyDescent="0.3">
      <c r="B12" s="4" t="s">
        <v>24</v>
      </c>
      <c r="C12" s="15">
        <v>47007</v>
      </c>
      <c r="D12" s="5">
        <v>70003</v>
      </c>
    </row>
    <row r="13" spans="2:5" ht="15.6" x14ac:dyDescent="0.3">
      <c r="B13" s="4" t="s">
        <v>25</v>
      </c>
      <c r="C13" s="15">
        <v>126007</v>
      </c>
      <c r="D13" s="5">
        <v>38001</v>
      </c>
      <c r="E13" s="1"/>
    </row>
    <row r="14" spans="2:5" ht="15.6" x14ac:dyDescent="0.3">
      <c r="B14" s="4" t="s">
        <v>20</v>
      </c>
      <c r="C14" s="15">
        <v>856922</v>
      </c>
      <c r="D14" s="5">
        <v>451762</v>
      </c>
    </row>
    <row r="15" spans="2:5" ht="31.2" x14ac:dyDescent="0.3">
      <c r="B15" s="26" t="s">
        <v>23</v>
      </c>
      <c r="C15" s="27">
        <f>SUM(C4:C14)</f>
        <v>3018805</v>
      </c>
      <c r="D15" s="27">
        <f>SUM(D4:D14)</f>
        <v>1893222</v>
      </c>
    </row>
    <row r="16" spans="2:5" ht="46.8" x14ac:dyDescent="0.3">
      <c r="B16" s="28" t="s">
        <v>29</v>
      </c>
      <c r="C16" s="27">
        <f>+C4+C5+C6+C7+C8+C9+C10+C11</f>
        <v>1988869</v>
      </c>
      <c r="D16" s="27">
        <f>+D4+D5+D6+D7+D8+D9+D10+D11</f>
        <v>1333456</v>
      </c>
    </row>
    <row r="17" spans="2:4" x14ac:dyDescent="0.3">
      <c r="B17" s="6"/>
      <c r="C17" s="6"/>
      <c r="D17" s="6"/>
    </row>
    <row r="18" spans="2:4" x14ac:dyDescent="0.3">
      <c r="C18" s="2"/>
      <c r="D18" s="1"/>
    </row>
    <row r="19" spans="2:4" x14ac:dyDescent="0.3">
      <c r="C19" s="3"/>
    </row>
  </sheetData>
  <mergeCells count="1">
    <mergeCell ref="B2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consumo</vt:lpstr>
      <vt:lpstr>Comparativo consumo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Flander Salas Salazar</dc:creator>
  <cp:lastModifiedBy>Vanessa Chambers Vargas</cp:lastModifiedBy>
  <cp:lastPrinted>2022-05-16T17:56:59Z</cp:lastPrinted>
  <dcterms:created xsi:type="dcterms:W3CDTF">2022-01-26T17:30:55Z</dcterms:created>
  <dcterms:modified xsi:type="dcterms:W3CDTF">2023-11-14T22:08:45Z</dcterms:modified>
</cp:coreProperties>
</file>