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oz\RGDI\03-02-6 SER-GEN\03-02-6-CR-INCOP-USG-2023\AMBITO-1-OFIC. PRODUCTORA-CR-INCOP-XX\CONTROL-2023\CONT-INFORME DE CONSUMO TRIMESTRAL DAF\I TRIMESTRE 2023\Combustible\"/>
    </mc:Choice>
  </mc:AlternateContent>
  <xr:revisionPtr revIDLastSave="0" documentId="13_ncr:1_{7D8ED22E-61C4-4028-907F-58561592AEE5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Reporte de consumo" sheetId="4" r:id="rId1"/>
    <sheet name="Comparativo consumo I Trim 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3" l="1"/>
  <c r="C16" i="3"/>
  <c r="C15" i="3"/>
  <c r="D15" i="3"/>
</calcChain>
</file>

<file path=xl/sharedStrings.xml><?xml version="1.0" encoding="utf-8"?>
<sst xmlns="http://schemas.openxmlformats.org/spreadsheetml/2006/main" count="65" uniqueCount="65">
  <si>
    <t>Recorrido</t>
  </si>
  <si>
    <t xml:space="preserve">Placa:  </t>
  </si>
  <si>
    <t xml:space="preserve">Placa: 10465 </t>
  </si>
  <si>
    <t xml:space="preserve">Placa: 10475 </t>
  </si>
  <si>
    <t xml:space="preserve">Placa: 10476 </t>
  </si>
  <si>
    <t xml:space="preserve">Placa: 10477 </t>
  </si>
  <si>
    <t xml:space="preserve">Placa: 10478 </t>
  </si>
  <si>
    <t xml:space="preserve">Placa: 10479 </t>
  </si>
  <si>
    <t xml:space="preserve">Placa: 10480 </t>
  </si>
  <si>
    <t xml:space="preserve">Placa: BRN979 </t>
  </si>
  <si>
    <t>0.00</t>
  </si>
  <si>
    <t>Monto Origen</t>
  </si>
  <si>
    <t>Cant Litros</t>
  </si>
  <si>
    <t>I Trimestre 2022</t>
  </si>
  <si>
    <t xml:space="preserve">Planta eléctrica Caldera </t>
  </si>
  <si>
    <t>104-65</t>
  </si>
  <si>
    <t>104-75</t>
  </si>
  <si>
    <t>104-76</t>
  </si>
  <si>
    <t>104-77</t>
  </si>
  <si>
    <t>104-78</t>
  </si>
  <si>
    <t>104-79</t>
  </si>
  <si>
    <t xml:space="preserve">Vehículo Presidencia BRN979 </t>
  </si>
  <si>
    <t>Consumo General Vehiculo Sede Caldera (incluye consumo planta eléctrica)</t>
  </si>
  <si>
    <t>Reporte de Consumo por Vehículo
Fecha de emisión: 3/5/2023 08:55:05
Desde: 1/1/2023 00:00:00  Hasta: 31/3/2023 00:00:00</t>
  </si>
  <si>
    <t>Fecha y Hora</t>
  </si>
  <si>
    <t>29,283.00</t>
  </si>
  <si>
    <t>40.841</t>
  </si>
  <si>
    <t>3,181.00</t>
  </si>
  <si>
    <t>305,616.00</t>
  </si>
  <si>
    <t>406.234</t>
  </si>
  <si>
    <t>5,122.00</t>
  </si>
  <si>
    <t>302,138.00</t>
  </si>
  <si>
    <t>399.092</t>
  </si>
  <si>
    <t>2,128.00</t>
  </si>
  <si>
    <t>135,166.00</t>
  </si>
  <si>
    <t>178.841</t>
  </si>
  <si>
    <t>3,013.00</t>
  </si>
  <si>
    <t>224,250.00</t>
  </si>
  <si>
    <t>291.852</t>
  </si>
  <si>
    <t>5,146.00</t>
  </si>
  <si>
    <t>310,876.00</t>
  </si>
  <si>
    <t>412.491</t>
  </si>
  <si>
    <t>1,977.00</t>
  </si>
  <si>
    <t>184,742.00</t>
  </si>
  <si>
    <t>245.288</t>
  </si>
  <si>
    <t>1,542.00</t>
  </si>
  <si>
    <t>110,015.00</t>
  </si>
  <si>
    <t>140.651</t>
  </si>
  <si>
    <t xml:space="preserve">Placa: 10484 </t>
  </si>
  <si>
    <t>101.00</t>
  </si>
  <si>
    <t>7,679.00</t>
  </si>
  <si>
    <t>10.266</t>
  </si>
  <si>
    <t>8,791.00</t>
  </si>
  <si>
    <t>695,988.00</t>
  </si>
  <si>
    <t>926.687</t>
  </si>
  <si>
    <t>31,001.00</t>
  </si>
  <si>
    <t>2,305,753.00</t>
  </si>
  <si>
    <t>3,052.243</t>
  </si>
  <si>
    <t>Comparativo consumo de combustible 2022-2023</t>
  </si>
  <si>
    <t>I Trimestre 2023</t>
  </si>
  <si>
    <t>Placa vehicular - planta electrica</t>
  </si>
  <si>
    <t>Monto general consumo combustible</t>
  </si>
  <si>
    <t>Muelle de Quepos 104-80</t>
  </si>
  <si>
    <t>Muelle de Golfito 104-81</t>
  </si>
  <si>
    <t>104-84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</si>
</sst>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₡&quot;* #,##0.00_-;\-&quot;₡&quot;* #,##0.00_-;_-&quot;₡&quot;* &quot;-&quot;??_-;_-@_-"/>
    <numFmt numFmtId="164" formatCode="&quot;₡&quot;#,##0.00"/>
  </numFmts>
  <fonts count="9" x14ac:knownFonts="1">
    <font>
      <sz val="11"/>
      <color rgb="FF000000"/>
      <name val="Calibri"/>
    </font>
    <font>
      <b/>
      <sz val="9"/>
      <color rgb="FF000000"/>
      <name val="Times New Roman"/>
    </font>
    <font>
      <sz val="9"/>
      <color rgb="FFFFFFFF"/>
      <name val="Times New Roman"/>
    </font>
    <font>
      <sz val="9"/>
      <color rgb="FF000000"/>
      <name val="Times New Roman"/>
    </font>
    <font>
      <sz val="12"/>
      <color rgb="FF00000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sz val="11"/>
      <color rgb="FF00000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D3D3D3"/>
      </patternFill>
    </fill>
    <fill>
      <patternFill patternType="solid">
        <fgColor rgb="FFFFFFE0"/>
      </patternFill>
    </fill>
    <fill>
      <patternFill patternType="solid">
        <f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9999"/>
        <bgColor indexed="64"/>
      </patternFill>
    </fill>
  </fills>
  <borders count="7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right" vertical="center" wrapText="1" shrinkToFit="1"/>
    </xf>
    <xf numFmtId="4" fontId="3" fillId="5" borderId="1" xfId="0" applyNumberFormat="1" applyFont="1" applyFill="1" applyBorder="1" applyAlignment="1">
      <alignment horizontal="right" vertical="center" wrapText="1" shrinkToFit="1"/>
    </xf>
    <xf numFmtId="49" fontId="3" fillId="4" borderId="1" xfId="0" applyNumberFormat="1" applyFont="1" applyFill="1" applyBorder="1" applyAlignment="1">
      <alignment horizontal="right" vertical="center" wrapText="1" shrinkToFit="1"/>
    </xf>
    <xf numFmtId="164" fontId="0" fillId="0" borderId="0" xfId="0" applyNumberFormat="1"/>
    <xf numFmtId="44" fontId="0" fillId="0" borderId="0" xfId="0" applyNumberFormat="1"/>
    <xf numFmtId="4" fontId="0" fillId="0" borderId="0" xfId="0" applyNumberFormat="1"/>
    <xf numFmtId="22" fontId="3" fillId="5" borderId="1" xfId="0" applyNumberFormat="1" applyFont="1" applyFill="1" applyBorder="1" applyAlignment="1">
      <alignment horizontal="left" vertical="center" wrapText="1" shrinkToFit="1"/>
    </xf>
    <xf numFmtId="49" fontId="3" fillId="4" borderId="1" xfId="0" applyNumberFormat="1" applyFont="1" applyFill="1" applyBorder="1" applyAlignment="1">
      <alignment horizontal="left" vertical="center" wrapText="1" shrinkToFit="1"/>
    </xf>
    <xf numFmtId="0" fontId="5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164" fontId="7" fillId="0" borderId="6" xfId="0" applyNumberFormat="1" applyFont="1" applyBorder="1" applyAlignment="1">
      <alignment horizontal="center"/>
    </xf>
    <xf numFmtId="0" fontId="5" fillId="7" borderId="2" xfId="0" applyFont="1" applyFill="1" applyBorder="1" applyAlignment="1">
      <alignment horizontal="left" vertical="center" wrapText="1" shrinkToFit="1"/>
    </xf>
    <xf numFmtId="164" fontId="6" fillId="7" borderId="6" xfId="0" applyNumberFormat="1" applyFont="1" applyFill="1" applyBorder="1" applyAlignment="1">
      <alignment horizontal="center"/>
    </xf>
    <xf numFmtId="164" fontId="6" fillId="7" borderId="6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 wrapText="1" shrinkToFit="1"/>
    </xf>
    <xf numFmtId="0" fontId="8" fillId="0" borderId="0" xfId="0" applyFont="1"/>
    <xf numFmtId="49" fontId="3" fillId="4" borderId="1" xfId="0" applyNumberFormat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horizontal="left" vertical="center" wrapText="1" shrinkToFit="1"/>
    </xf>
    <xf numFmtId="0" fontId="1" fillId="5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R" sz="1000"/>
              <a:t>COMPARATIVO</a:t>
            </a:r>
            <a:r>
              <a:rPr lang="es-CR" sz="1000" baseline="0"/>
              <a:t> CONSUMO GENERAL</a:t>
            </a:r>
          </a:p>
          <a:p>
            <a:pPr>
              <a:defRPr/>
            </a:pPr>
            <a:r>
              <a:rPr lang="es-CR" sz="1000" baseline="0"/>
              <a:t>I TRIMESTRE 2022 Vrs I TRIMESTRE 2023 </a:t>
            </a:r>
            <a:endParaRPr lang="es-CR" sz="1000"/>
          </a:p>
        </c:rich>
      </c:tx>
      <c:layout>
        <c:manualLayout>
          <c:xMode val="edge"/>
          <c:yMode val="edge"/>
          <c:x val="0.25136021657721097"/>
          <c:y val="1.17755260100684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2022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0B5-4810-AD17-B27A5FEC26C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2023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0B5-4810-AD17-B27A5FEC26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val>
            <c:numRef>
              <c:f>'Comparativo consumo I Trim '!$C$15:$D$15</c:f>
              <c:numCache>
                <c:formatCode>"₡"#,##0.00</c:formatCode>
                <c:ptCount val="2"/>
                <c:pt idx="0">
                  <c:v>1947235</c:v>
                </c:pt>
                <c:pt idx="1">
                  <c:v>2305753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5-4810-AD17-B27A5FEC26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73148975"/>
        <c:axId val="1073149391"/>
      </c:barChart>
      <c:catAx>
        <c:axId val="1073148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073149391"/>
        <c:crosses val="autoZero"/>
        <c:auto val="1"/>
        <c:lblAlgn val="ctr"/>
        <c:lblOffset val="100"/>
        <c:noMultiLvlLbl val="0"/>
      </c:catAx>
      <c:valAx>
        <c:axId val="1073149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₡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07314897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R"/>
              <a:t>Consumo de combustible 2022 vrs 2023</a:t>
            </a:r>
          </a:p>
        </c:rich>
      </c:tx>
      <c:layout>
        <c:manualLayout>
          <c:xMode val="edge"/>
          <c:yMode val="edge"/>
          <c:x val="0.13424436431427381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cat>
            <c:strRef>
              <c:f>'Comparativo consumo I Trim '!$B$4:$B$14</c:f>
              <c:strCache>
                <c:ptCount val="11"/>
                <c:pt idx="0">
                  <c:v>Planta eléctrica Caldera </c:v>
                </c:pt>
                <c:pt idx="1">
                  <c:v>104-65</c:v>
                </c:pt>
                <c:pt idx="2">
                  <c:v>104-75</c:v>
                </c:pt>
                <c:pt idx="3">
                  <c:v>104-76</c:v>
                </c:pt>
                <c:pt idx="4">
                  <c:v>104-77</c:v>
                </c:pt>
                <c:pt idx="5">
                  <c:v>104-78</c:v>
                </c:pt>
                <c:pt idx="6">
                  <c:v>104-79</c:v>
                </c:pt>
                <c:pt idx="7">
                  <c:v>104-84</c:v>
                </c:pt>
                <c:pt idx="8">
                  <c:v>Muelle de Quepos 104-80</c:v>
                </c:pt>
                <c:pt idx="9">
                  <c:v>Muelle de Golfito 104-81</c:v>
                </c:pt>
                <c:pt idx="10">
                  <c:v>Vehículo Presidencia BRN979 </c:v>
                </c:pt>
              </c:strCache>
            </c:strRef>
          </c:cat>
          <c:val>
            <c:numRef>
              <c:f>'Comparativo consumo I Trim '!$C$4:$C$14</c:f>
              <c:numCache>
                <c:formatCode>"₡"#,##0.00</c:formatCode>
                <c:ptCount val="11"/>
                <c:pt idx="0">
                  <c:v>94258</c:v>
                </c:pt>
                <c:pt idx="1">
                  <c:v>30765</c:v>
                </c:pt>
                <c:pt idx="2">
                  <c:v>260015</c:v>
                </c:pt>
                <c:pt idx="3">
                  <c:v>260460</c:v>
                </c:pt>
                <c:pt idx="4">
                  <c:v>108460</c:v>
                </c:pt>
                <c:pt idx="5">
                  <c:v>166633</c:v>
                </c:pt>
                <c:pt idx="6">
                  <c:v>166633</c:v>
                </c:pt>
                <c:pt idx="7">
                  <c:v>0</c:v>
                </c:pt>
                <c:pt idx="8">
                  <c:v>100008</c:v>
                </c:pt>
                <c:pt idx="9">
                  <c:v>119385</c:v>
                </c:pt>
                <c:pt idx="10">
                  <c:v>640618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4-40F8-AAA0-30A14A9EFDEA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'Comparativo consumo I Trim '!$B$4:$B$14</c:f>
              <c:strCache>
                <c:ptCount val="11"/>
                <c:pt idx="0">
                  <c:v>Planta eléctrica Caldera </c:v>
                </c:pt>
                <c:pt idx="1">
                  <c:v>104-65</c:v>
                </c:pt>
                <c:pt idx="2">
                  <c:v>104-75</c:v>
                </c:pt>
                <c:pt idx="3">
                  <c:v>104-76</c:v>
                </c:pt>
                <c:pt idx="4">
                  <c:v>104-77</c:v>
                </c:pt>
                <c:pt idx="5">
                  <c:v>104-78</c:v>
                </c:pt>
                <c:pt idx="6">
                  <c:v>104-79</c:v>
                </c:pt>
                <c:pt idx="7">
                  <c:v>104-84</c:v>
                </c:pt>
                <c:pt idx="8">
                  <c:v>Muelle de Quepos 104-80</c:v>
                </c:pt>
                <c:pt idx="9">
                  <c:v>Muelle de Golfito 104-81</c:v>
                </c:pt>
                <c:pt idx="10">
                  <c:v>Vehículo Presidencia BRN979 </c:v>
                </c:pt>
              </c:strCache>
            </c:strRef>
          </c:cat>
          <c:val>
            <c:numRef>
              <c:f>'Comparativo consumo I Trim '!$D$4:$D$14</c:f>
              <c:numCache>
                <c:formatCode>"₡"#,##0.00</c:formatCode>
                <c:ptCount val="11"/>
                <c:pt idx="0">
                  <c:v>29283</c:v>
                </c:pt>
                <c:pt idx="1">
                  <c:v>305616</c:v>
                </c:pt>
                <c:pt idx="2">
                  <c:v>302138</c:v>
                </c:pt>
                <c:pt idx="3">
                  <c:v>135166</c:v>
                </c:pt>
                <c:pt idx="4">
                  <c:v>224250</c:v>
                </c:pt>
                <c:pt idx="5">
                  <c:v>310876</c:v>
                </c:pt>
                <c:pt idx="6">
                  <c:v>184742</c:v>
                </c:pt>
                <c:pt idx="7">
                  <c:v>7679</c:v>
                </c:pt>
                <c:pt idx="8">
                  <c:v>110015</c:v>
                </c:pt>
                <c:pt idx="9">
                  <c:v>0</c:v>
                </c:pt>
                <c:pt idx="10">
                  <c:v>695988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24-40F8-AAA0-30A14A9EF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16931071"/>
        <c:axId val="1116931903"/>
      </c:barChart>
      <c:catAx>
        <c:axId val="1116931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116931903"/>
        <c:crosses val="autoZero"/>
        <c:auto val="1"/>
        <c:lblAlgn val="ctr"/>
        <c:lblOffset val="100"/>
        <c:noMultiLvlLbl val="0"/>
      </c:catAx>
      <c:valAx>
        <c:axId val="1116931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₡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11693107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73024</xdr:colOff>
      <xdr:row>16</xdr:row>
      <xdr:rowOff>171450</xdr:rowOff>
    </xdr:from>
    <xdr:to>
      <xdr:col>3</xdr:col>
      <xdr:colOff>355600</xdr:colOff>
      <xdr:row>27</xdr:row>
      <xdr:rowOff>107950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FA65AC1-5724-3E95-03AB-7168B7E353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120650</xdr:colOff>
      <xdr:row>0</xdr:row>
      <xdr:rowOff>139700</xdr:rowOff>
    </xdr:from>
    <xdr:to>
      <xdr:col>12</xdr:col>
      <xdr:colOff>158750</xdr:colOff>
      <xdr:row>13</xdr:row>
      <xdr:rowOff>177800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03C7CEA-9556-9A37-B404-4AAA624F17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AC113-BB9F-4735-A713-C02E51D8FB00}">
  <dimension ref="A1:E100"/>
  <sheetViews>
    <sheetView topLeftCell="A92" workbookViewId="0">
      <selection activeCell="C100" sqref="C100"/>
    </sheetView>
  </sheetViews>
  <sheetFormatPr baseColWidth="10" defaultRowHeight="14.5" x14ac:dyDescent="0.35"/>
  <cols>
    <col min="1" max="1" width="9.90625" customWidth="1"/>
    <col min="2" max="2" width="16.6328125" customWidth="1"/>
    <col min="3" max="3" width="16.453125" customWidth="1"/>
    <col min="4" max="4" width="20.90625" customWidth="1"/>
    <col min="5" max="5" width="14.54296875" customWidth="1"/>
  </cols>
  <sheetData>
    <row r="1" spans="1:5" ht="36.75" customHeight="1" x14ac:dyDescent="0.35">
      <c r="A1" s="22" t="s">
        <v>23</v>
      </c>
      <c r="B1" s="22"/>
      <c r="C1" s="22"/>
      <c r="D1" s="22"/>
      <c r="E1" s="22"/>
    </row>
    <row r="2" spans="1:5" ht="14.25" customHeight="1" x14ac:dyDescent="0.35">
      <c r="A2" s="23" t="s">
        <v>0</v>
      </c>
      <c r="B2" s="23"/>
      <c r="C2" s="1" t="s">
        <v>11</v>
      </c>
      <c r="D2" s="1" t="s">
        <v>12</v>
      </c>
      <c r="E2" s="1" t="s">
        <v>24</v>
      </c>
    </row>
    <row r="3" spans="1:5" ht="14.25" customHeight="1" x14ac:dyDescent="0.35">
      <c r="A3" s="21" t="s">
        <v>1</v>
      </c>
      <c r="B3" s="21"/>
      <c r="C3" s="21"/>
      <c r="D3" s="21"/>
      <c r="E3" s="21"/>
    </row>
    <row r="4" spans="1:5" ht="14.25" customHeight="1" x14ac:dyDescent="0.35">
      <c r="B4" s="2">
        <v>0</v>
      </c>
      <c r="C4" s="3">
        <v>29283</v>
      </c>
      <c r="D4" s="3">
        <v>40.841000000000001</v>
      </c>
      <c r="E4" s="8">
        <v>45007.631253043997</v>
      </c>
    </row>
    <row r="5" spans="1:5" ht="14.25" customHeight="1" x14ac:dyDescent="0.35">
      <c r="B5" s="4" t="s">
        <v>10</v>
      </c>
      <c r="C5" s="4" t="s">
        <v>25</v>
      </c>
      <c r="D5" s="4" t="s">
        <v>26</v>
      </c>
      <c r="E5" s="9"/>
    </row>
    <row r="6" spans="1:5" ht="14.25" customHeight="1" x14ac:dyDescent="0.35">
      <c r="A6" s="21" t="s">
        <v>2</v>
      </c>
      <c r="B6" s="21"/>
      <c r="C6" s="21"/>
      <c r="D6" s="21"/>
      <c r="E6" s="21"/>
    </row>
    <row r="7" spans="1:5" ht="14.25" customHeight="1" x14ac:dyDescent="0.35">
      <c r="B7" s="2">
        <v>390</v>
      </c>
      <c r="C7" s="3">
        <v>34500</v>
      </c>
      <c r="D7" s="3">
        <v>49.215000000000003</v>
      </c>
      <c r="E7" s="8">
        <v>45012.284338194397</v>
      </c>
    </row>
    <row r="8" spans="1:5" ht="14.25" customHeight="1" x14ac:dyDescent="0.35">
      <c r="B8" s="2">
        <v>379</v>
      </c>
      <c r="C8" s="3">
        <v>34055</v>
      </c>
      <c r="D8" s="3">
        <v>47.497</v>
      </c>
      <c r="E8" s="8">
        <v>45001.291776423597</v>
      </c>
    </row>
    <row r="9" spans="1:5" ht="14.25" customHeight="1" x14ac:dyDescent="0.35">
      <c r="B9" s="2">
        <v>419</v>
      </c>
      <c r="C9" s="3">
        <v>41004</v>
      </c>
      <c r="D9" s="3">
        <v>54.892000000000003</v>
      </c>
      <c r="E9" s="8">
        <v>44992.455472719899</v>
      </c>
    </row>
    <row r="10" spans="1:5" ht="14.25" customHeight="1" x14ac:dyDescent="0.35">
      <c r="B10" s="2">
        <v>433</v>
      </c>
      <c r="C10" s="3">
        <v>43009</v>
      </c>
      <c r="D10" s="3">
        <v>57.576000000000001</v>
      </c>
      <c r="E10" s="8">
        <v>44980.550428044</v>
      </c>
    </row>
    <row r="11" spans="1:5" ht="14.25" customHeight="1" x14ac:dyDescent="0.35">
      <c r="B11" s="2">
        <v>391</v>
      </c>
      <c r="C11" s="3">
        <v>37903</v>
      </c>
      <c r="D11" s="3">
        <v>50.671999999999997</v>
      </c>
      <c r="E11" s="8">
        <v>44970.285838657401</v>
      </c>
    </row>
    <row r="12" spans="1:5" ht="14.25" customHeight="1" x14ac:dyDescent="0.35">
      <c r="B12" s="2">
        <v>325</v>
      </c>
      <c r="C12" s="3">
        <v>31189</v>
      </c>
      <c r="D12" s="3">
        <v>41.585000000000001</v>
      </c>
      <c r="E12" s="8">
        <v>44959.2859080208</v>
      </c>
    </row>
    <row r="13" spans="1:5" ht="14.25" customHeight="1" x14ac:dyDescent="0.35">
      <c r="B13" s="2">
        <v>381</v>
      </c>
      <c r="C13" s="3">
        <v>36737</v>
      </c>
      <c r="D13" s="3">
        <v>48.982999999999997</v>
      </c>
      <c r="E13" s="8">
        <v>44951.493211111097</v>
      </c>
    </row>
    <row r="14" spans="1:5" ht="14.25" customHeight="1" x14ac:dyDescent="0.35">
      <c r="B14" s="2">
        <v>463</v>
      </c>
      <c r="C14" s="3">
        <v>47219</v>
      </c>
      <c r="D14" s="3">
        <v>55.814</v>
      </c>
      <c r="E14" s="8">
        <v>44942.6986741898</v>
      </c>
    </row>
    <row r="15" spans="1:5" ht="14.25" customHeight="1" x14ac:dyDescent="0.35">
      <c r="B15" s="4" t="s">
        <v>27</v>
      </c>
      <c r="C15" s="4" t="s">
        <v>28</v>
      </c>
      <c r="D15" s="4" t="s">
        <v>29</v>
      </c>
      <c r="E15" s="9"/>
    </row>
    <row r="16" spans="1:5" ht="14.25" customHeight="1" x14ac:dyDescent="0.35">
      <c r="A16" s="21" t="s">
        <v>3</v>
      </c>
      <c r="B16" s="21"/>
      <c r="C16" s="21"/>
      <c r="D16" s="21"/>
      <c r="E16" s="21"/>
    </row>
    <row r="17" spans="1:5" ht="14.25" customHeight="1" x14ac:dyDescent="0.35">
      <c r="B17" s="2">
        <v>533</v>
      </c>
      <c r="C17" s="3">
        <v>31365</v>
      </c>
      <c r="D17" s="3">
        <v>41.216000000000001</v>
      </c>
      <c r="E17" s="8">
        <v>45015.410215740703</v>
      </c>
    </row>
    <row r="18" spans="1:5" ht="14.25" customHeight="1" x14ac:dyDescent="0.35">
      <c r="B18" s="2">
        <v>445</v>
      </c>
      <c r="C18" s="3">
        <v>24500</v>
      </c>
      <c r="D18" s="3">
        <v>31.532</v>
      </c>
      <c r="E18" s="8">
        <v>45007.5052375347</v>
      </c>
    </row>
    <row r="19" spans="1:5" ht="14.25" customHeight="1" x14ac:dyDescent="0.35">
      <c r="B19" s="2">
        <v>536</v>
      </c>
      <c r="C19" s="3">
        <v>34514</v>
      </c>
      <c r="D19" s="3">
        <v>44.42</v>
      </c>
      <c r="E19" s="8">
        <v>45006.244518749998</v>
      </c>
    </row>
    <row r="20" spans="1:5" ht="14.25" customHeight="1" x14ac:dyDescent="0.35">
      <c r="B20" s="2">
        <v>424</v>
      </c>
      <c r="C20" s="3">
        <v>24408</v>
      </c>
      <c r="D20" s="3">
        <v>33.481000000000002</v>
      </c>
      <c r="E20" s="8">
        <v>44991.611624189798</v>
      </c>
    </row>
    <row r="21" spans="1:5" ht="14.25" customHeight="1" x14ac:dyDescent="0.35">
      <c r="B21" s="2">
        <v>433</v>
      </c>
      <c r="C21" s="3">
        <v>24381</v>
      </c>
      <c r="D21" s="3">
        <v>33.444000000000003</v>
      </c>
      <c r="E21" s="8">
        <v>44987.536487847203</v>
      </c>
    </row>
    <row r="22" spans="1:5" ht="14.25" customHeight="1" x14ac:dyDescent="0.35">
      <c r="B22" s="2">
        <v>226</v>
      </c>
      <c r="C22" s="3">
        <v>11858</v>
      </c>
      <c r="D22" s="3">
        <v>16.265999999999998</v>
      </c>
      <c r="E22" s="8">
        <v>44979.513016435201</v>
      </c>
    </row>
    <row r="23" spans="1:5" ht="14.25" customHeight="1" x14ac:dyDescent="0.35">
      <c r="B23" s="2">
        <v>441</v>
      </c>
      <c r="C23" s="3">
        <v>23843</v>
      </c>
      <c r="D23" s="3">
        <v>32.706000000000003</v>
      </c>
      <c r="E23" s="8">
        <v>44973.7487855324</v>
      </c>
    </row>
    <row r="24" spans="1:5" ht="14.25" customHeight="1" x14ac:dyDescent="0.35">
      <c r="B24" s="2">
        <v>449</v>
      </c>
      <c r="C24" s="3">
        <v>23571</v>
      </c>
      <c r="D24" s="3">
        <v>31.512</v>
      </c>
      <c r="E24" s="8">
        <v>44959.777247106504</v>
      </c>
    </row>
    <row r="25" spans="1:5" ht="14.25" customHeight="1" x14ac:dyDescent="0.35">
      <c r="B25" s="2">
        <v>385</v>
      </c>
      <c r="C25" s="3">
        <v>21636</v>
      </c>
      <c r="D25" s="3">
        <v>28.925000000000001</v>
      </c>
      <c r="E25" s="8">
        <v>44958.638991088003</v>
      </c>
    </row>
    <row r="26" spans="1:5" ht="14.25" customHeight="1" x14ac:dyDescent="0.35">
      <c r="B26" s="2">
        <v>559</v>
      </c>
      <c r="C26" s="3">
        <v>33799</v>
      </c>
      <c r="D26" s="3">
        <v>45.186</v>
      </c>
      <c r="E26" s="8">
        <v>44953.418686307901</v>
      </c>
    </row>
    <row r="27" spans="1:5" ht="14.25" customHeight="1" x14ac:dyDescent="0.35">
      <c r="B27" s="2">
        <v>180</v>
      </c>
      <c r="C27" s="3">
        <v>13614</v>
      </c>
      <c r="D27" s="3">
        <v>18.201000000000001</v>
      </c>
      <c r="E27" s="8">
        <v>44944.442646724499</v>
      </c>
    </row>
    <row r="28" spans="1:5" ht="14.25" customHeight="1" x14ac:dyDescent="0.35">
      <c r="B28" s="2">
        <v>511</v>
      </c>
      <c r="C28" s="3">
        <v>34649</v>
      </c>
      <c r="D28" s="3">
        <v>42.203000000000003</v>
      </c>
      <c r="E28" s="8">
        <v>44938.379600497698</v>
      </c>
    </row>
    <row r="29" spans="1:5" ht="14.25" customHeight="1" x14ac:dyDescent="0.35">
      <c r="B29" s="4" t="s">
        <v>30</v>
      </c>
      <c r="C29" s="4" t="s">
        <v>31</v>
      </c>
      <c r="D29" s="4" t="s">
        <v>32</v>
      </c>
      <c r="E29" s="9"/>
    </row>
    <row r="30" spans="1:5" ht="14.25" customHeight="1" x14ac:dyDescent="0.35">
      <c r="A30" s="21" t="s">
        <v>4</v>
      </c>
      <c r="B30" s="21"/>
      <c r="C30" s="21"/>
      <c r="D30" s="21"/>
      <c r="E30" s="21"/>
    </row>
    <row r="31" spans="1:5" ht="14.25" customHeight="1" x14ac:dyDescent="0.35">
      <c r="B31" s="2">
        <v>203</v>
      </c>
      <c r="C31" s="3">
        <v>13636</v>
      </c>
      <c r="D31" s="3">
        <v>17.919</v>
      </c>
      <c r="E31" s="8">
        <v>45010.963458067097</v>
      </c>
    </row>
    <row r="32" spans="1:5" ht="14.25" customHeight="1" x14ac:dyDescent="0.35">
      <c r="B32" s="2">
        <v>251</v>
      </c>
      <c r="C32" s="3">
        <v>16325</v>
      </c>
      <c r="D32" s="3">
        <v>21.01</v>
      </c>
      <c r="E32" s="8">
        <v>45007.650434224503</v>
      </c>
    </row>
    <row r="33" spans="1:5" ht="14.25" customHeight="1" x14ac:dyDescent="0.35">
      <c r="B33" s="2">
        <v>240</v>
      </c>
      <c r="C33" s="3">
        <v>17131</v>
      </c>
      <c r="D33" s="3">
        <v>22.047999999999998</v>
      </c>
      <c r="E33" s="8">
        <v>45006.585876157398</v>
      </c>
    </row>
    <row r="34" spans="1:5" ht="14.25" customHeight="1" x14ac:dyDescent="0.35">
      <c r="B34" s="2">
        <v>169</v>
      </c>
      <c r="C34" s="3">
        <v>10112</v>
      </c>
      <c r="D34" s="3">
        <v>13.013999999999999</v>
      </c>
      <c r="E34" s="8">
        <v>44995.631298495398</v>
      </c>
    </row>
    <row r="35" spans="1:5" ht="14.25" customHeight="1" x14ac:dyDescent="0.35">
      <c r="B35" s="2">
        <v>406</v>
      </c>
      <c r="C35" s="3">
        <v>24705</v>
      </c>
      <c r="D35" s="3">
        <v>31.795000000000002</v>
      </c>
      <c r="E35" s="8">
        <v>44994.644924768501</v>
      </c>
    </row>
    <row r="36" spans="1:5" ht="14.25" customHeight="1" x14ac:dyDescent="0.35">
      <c r="B36" s="2">
        <v>328</v>
      </c>
      <c r="C36" s="3">
        <v>19109</v>
      </c>
      <c r="D36" s="3">
        <v>26.213000000000001</v>
      </c>
      <c r="E36" s="8">
        <v>44986.521262002301</v>
      </c>
    </row>
    <row r="37" spans="1:5" ht="14.25" customHeight="1" x14ac:dyDescent="0.35">
      <c r="B37" s="2">
        <v>288</v>
      </c>
      <c r="C37" s="3">
        <v>17704</v>
      </c>
      <c r="D37" s="3">
        <v>24.285</v>
      </c>
      <c r="E37" s="8">
        <v>44984.487399189798</v>
      </c>
    </row>
    <row r="38" spans="1:5" ht="14.25" customHeight="1" x14ac:dyDescent="0.35">
      <c r="B38" s="2">
        <v>243</v>
      </c>
      <c r="C38" s="3">
        <v>16444</v>
      </c>
      <c r="D38" s="3">
        <v>22.556999999999999</v>
      </c>
      <c r="E38" s="8">
        <v>44978.478976238403</v>
      </c>
    </row>
    <row r="39" spans="1:5" ht="14.25" customHeight="1" x14ac:dyDescent="0.35">
      <c r="B39" s="4" t="s">
        <v>33</v>
      </c>
      <c r="C39" s="4" t="s">
        <v>34</v>
      </c>
      <c r="D39" s="4" t="s">
        <v>35</v>
      </c>
      <c r="E39" s="9"/>
    </row>
    <row r="40" spans="1:5" ht="14.25" customHeight="1" x14ac:dyDescent="0.35">
      <c r="A40" s="21" t="s">
        <v>5</v>
      </c>
      <c r="B40" s="21"/>
      <c r="C40" s="21"/>
      <c r="D40" s="21"/>
      <c r="E40" s="21"/>
    </row>
    <row r="41" spans="1:5" ht="14.25" customHeight="1" x14ac:dyDescent="0.35">
      <c r="B41" s="2">
        <v>318</v>
      </c>
      <c r="C41" s="3">
        <v>22094</v>
      </c>
      <c r="D41" s="3">
        <v>29.033000000000001</v>
      </c>
      <c r="E41" s="8">
        <v>45016.7063752662</v>
      </c>
    </row>
    <row r="42" spans="1:5" ht="14.25" customHeight="1" x14ac:dyDescent="0.35">
      <c r="B42" s="2">
        <v>100</v>
      </c>
      <c r="C42" s="3">
        <v>27002</v>
      </c>
      <c r="D42" s="3">
        <v>34.752000000000002</v>
      </c>
      <c r="E42" s="8">
        <v>45009.828398576399</v>
      </c>
    </row>
    <row r="43" spans="1:5" ht="14.25" customHeight="1" x14ac:dyDescent="0.35">
      <c r="B43" s="2">
        <v>200</v>
      </c>
      <c r="C43" s="3">
        <v>25000</v>
      </c>
      <c r="D43" s="3">
        <v>32.174999999999997</v>
      </c>
      <c r="E43" s="8">
        <v>45008.361016782401</v>
      </c>
    </row>
    <row r="44" spans="1:5" ht="14.25" customHeight="1" x14ac:dyDescent="0.35">
      <c r="B44" s="2">
        <v>494</v>
      </c>
      <c r="C44" s="3">
        <v>31151</v>
      </c>
      <c r="D44" s="3">
        <v>40.091000000000001</v>
      </c>
      <c r="E44" s="8">
        <v>44994.5597877662</v>
      </c>
    </row>
    <row r="45" spans="1:5" ht="14.25" customHeight="1" x14ac:dyDescent="0.35">
      <c r="B45" s="2">
        <v>524</v>
      </c>
      <c r="C45" s="3">
        <v>30000</v>
      </c>
      <c r="D45" s="3">
        <v>41.152000000000001</v>
      </c>
      <c r="E45" s="8">
        <v>44981.395363807897</v>
      </c>
    </row>
    <row r="46" spans="1:5" ht="14.25" customHeight="1" x14ac:dyDescent="0.35">
      <c r="B46" s="2">
        <v>506</v>
      </c>
      <c r="C46" s="3">
        <v>28196</v>
      </c>
      <c r="D46" s="3">
        <v>37.695</v>
      </c>
      <c r="E46" s="8">
        <v>44958.4191768866</v>
      </c>
    </row>
    <row r="47" spans="1:5" ht="14.25" customHeight="1" x14ac:dyDescent="0.35">
      <c r="B47" s="2">
        <v>427</v>
      </c>
      <c r="C47" s="3">
        <v>24307</v>
      </c>
      <c r="D47" s="3">
        <v>32.496000000000002</v>
      </c>
      <c r="E47" s="8">
        <v>44949.742975960602</v>
      </c>
    </row>
    <row r="48" spans="1:5" ht="14.25" customHeight="1" x14ac:dyDescent="0.35">
      <c r="B48" s="2">
        <v>444</v>
      </c>
      <c r="C48" s="3">
        <v>36500</v>
      </c>
      <c r="D48" s="3">
        <v>44.457999999999998</v>
      </c>
      <c r="E48" s="8">
        <v>44938.354981944402</v>
      </c>
    </row>
    <row r="49" spans="1:5" ht="14.25" customHeight="1" x14ac:dyDescent="0.35">
      <c r="B49" s="4" t="s">
        <v>36</v>
      </c>
      <c r="C49" s="4" t="s">
        <v>37</v>
      </c>
      <c r="D49" s="4" t="s">
        <v>38</v>
      </c>
      <c r="E49" s="9"/>
    </row>
    <row r="50" spans="1:5" ht="14.25" customHeight="1" x14ac:dyDescent="0.35">
      <c r="A50" s="21" t="s">
        <v>6</v>
      </c>
      <c r="B50" s="21"/>
      <c r="C50" s="21"/>
      <c r="D50" s="21"/>
      <c r="E50" s="21"/>
    </row>
    <row r="51" spans="1:5" ht="14.25" customHeight="1" x14ac:dyDescent="0.35">
      <c r="B51" s="2">
        <v>485</v>
      </c>
      <c r="C51" s="3">
        <v>32026</v>
      </c>
      <c r="D51" s="3">
        <v>41.218000000000004</v>
      </c>
      <c r="E51" s="8">
        <v>45008.659088078697</v>
      </c>
    </row>
    <row r="52" spans="1:5" ht="14.25" customHeight="1" x14ac:dyDescent="0.35">
      <c r="B52" s="2">
        <v>318</v>
      </c>
      <c r="C52" s="3">
        <v>19324</v>
      </c>
      <c r="D52" s="3">
        <v>26.507999999999999</v>
      </c>
      <c r="E52" s="8">
        <v>44993.241816122703</v>
      </c>
    </row>
    <row r="53" spans="1:5" ht="14.25" customHeight="1" x14ac:dyDescent="0.35">
      <c r="B53" s="2">
        <v>286</v>
      </c>
      <c r="C53" s="3">
        <v>18003</v>
      </c>
      <c r="D53" s="3">
        <v>24.695</v>
      </c>
      <c r="E53" s="8">
        <v>44991.6891684375</v>
      </c>
    </row>
    <row r="54" spans="1:5" ht="14.25" customHeight="1" x14ac:dyDescent="0.35">
      <c r="B54" s="2">
        <v>540</v>
      </c>
      <c r="C54" s="3">
        <v>32938</v>
      </c>
      <c r="D54" s="3">
        <v>45.182000000000002</v>
      </c>
      <c r="E54" s="8">
        <v>44984.625377777797</v>
      </c>
    </row>
    <row r="55" spans="1:5" ht="14.25" customHeight="1" x14ac:dyDescent="0.35">
      <c r="B55" s="2">
        <v>521</v>
      </c>
      <c r="C55" s="3">
        <v>28850</v>
      </c>
      <c r="D55" s="3">
        <v>39.575000000000003</v>
      </c>
      <c r="E55" s="8">
        <v>44978.676494791704</v>
      </c>
    </row>
    <row r="56" spans="1:5" ht="14.25" customHeight="1" x14ac:dyDescent="0.35">
      <c r="B56" s="2">
        <v>494</v>
      </c>
      <c r="C56" s="3">
        <v>30000</v>
      </c>
      <c r="D56" s="3">
        <v>41.04</v>
      </c>
      <c r="E56" s="8">
        <v>44971.718745914397</v>
      </c>
    </row>
    <row r="57" spans="1:5" ht="14.25" customHeight="1" x14ac:dyDescent="0.35">
      <c r="B57" s="2">
        <v>166</v>
      </c>
      <c r="C57" s="3">
        <v>30000</v>
      </c>
      <c r="D57" s="3">
        <v>41.04</v>
      </c>
      <c r="E57" s="8">
        <v>44964.5765090278</v>
      </c>
    </row>
    <row r="58" spans="1:5" ht="14.25" customHeight="1" x14ac:dyDescent="0.35">
      <c r="B58" s="2">
        <v>528</v>
      </c>
      <c r="C58" s="3">
        <v>10000</v>
      </c>
      <c r="D58" s="3">
        <v>13.369</v>
      </c>
      <c r="E58" s="8">
        <v>44958.524098460701</v>
      </c>
    </row>
    <row r="59" spans="1:5" ht="14.25" customHeight="1" x14ac:dyDescent="0.35">
      <c r="B59" s="2">
        <v>459</v>
      </c>
      <c r="C59" s="3">
        <v>25001</v>
      </c>
      <c r="D59" s="3">
        <v>33.423999999999999</v>
      </c>
      <c r="E59" s="8">
        <v>44956.315397951403</v>
      </c>
    </row>
    <row r="60" spans="1:5" ht="14.25" customHeight="1" x14ac:dyDescent="0.35">
      <c r="B60" s="2">
        <v>479</v>
      </c>
      <c r="C60" s="3">
        <v>27184</v>
      </c>
      <c r="D60" s="3">
        <v>36.341999999999999</v>
      </c>
      <c r="E60" s="8">
        <v>44946.592437534702</v>
      </c>
    </row>
    <row r="61" spans="1:5" ht="14.25" customHeight="1" x14ac:dyDescent="0.35">
      <c r="B61" s="2">
        <v>391</v>
      </c>
      <c r="C61" s="3">
        <v>26146</v>
      </c>
      <c r="D61" s="3">
        <v>31.847000000000001</v>
      </c>
      <c r="E61" s="8">
        <v>44938.371916122698</v>
      </c>
    </row>
    <row r="62" spans="1:5" ht="14.25" customHeight="1" x14ac:dyDescent="0.35">
      <c r="B62" s="2">
        <v>479</v>
      </c>
      <c r="C62" s="3">
        <v>31404</v>
      </c>
      <c r="D62" s="3">
        <v>38.250999999999998</v>
      </c>
      <c r="E62" s="8">
        <v>44936.676792824102</v>
      </c>
    </row>
    <row r="63" spans="1:5" ht="14.25" customHeight="1" x14ac:dyDescent="0.35">
      <c r="B63" s="4" t="s">
        <v>39</v>
      </c>
      <c r="C63" s="4" t="s">
        <v>40</v>
      </c>
      <c r="D63" s="4" t="s">
        <v>41</v>
      </c>
      <c r="E63" s="9"/>
    </row>
    <row r="64" spans="1:5" ht="14.25" customHeight="1" x14ac:dyDescent="0.35">
      <c r="A64" s="21" t="s">
        <v>7</v>
      </c>
      <c r="B64" s="21"/>
      <c r="C64" s="21"/>
      <c r="D64" s="21"/>
      <c r="E64" s="21"/>
    </row>
    <row r="65" spans="1:5" ht="14.25" customHeight="1" x14ac:dyDescent="0.35">
      <c r="B65" s="2">
        <v>347</v>
      </c>
      <c r="C65" s="3">
        <v>28544</v>
      </c>
      <c r="D65" s="3">
        <v>39.81</v>
      </c>
      <c r="E65" s="8">
        <v>45007.562294016199</v>
      </c>
    </row>
    <row r="66" spans="1:5" ht="14.25" customHeight="1" x14ac:dyDescent="0.35">
      <c r="B66" s="2">
        <v>451</v>
      </c>
      <c r="C66" s="3">
        <v>39004</v>
      </c>
      <c r="D66" s="3">
        <v>54.399000000000001</v>
      </c>
      <c r="E66" s="8">
        <v>44994.243204166698</v>
      </c>
    </row>
    <row r="67" spans="1:5" ht="14.25" customHeight="1" x14ac:dyDescent="0.35">
      <c r="B67" s="2">
        <v>220</v>
      </c>
      <c r="C67" s="3">
        <v>21672</v>
      </c>
      <c r="D67" s="3">
        <v>29.012</v>
      </c>
      <c r="E67" s="8">
        <v>44972.5866684375</v>
      </c>
    </row>
    <row r="68" spans="1:5" ht="14.25" customHeight="1" x14ac:dyDescent="0.35">
      <c r="B68" s="2">
        <v>608</v>
      </c>
      <c r="C68" s="3">
        <v>47006</v>
      </c>
      <c r="D68" s="3">
        <v>62.674999999999997</v>
      </c>
      <c r="E68" s="8">
        <v>44959.668222303197</v>
      </c>
    </row>
    <row r="69" spans="1:5" ht="14.25" customHeight="1" x14ac:dyDescent="0.35">
      <c r="B69" s="2">
        <v>99</v>
      </c>
      <c r="C69" s="3">
        <v>13511</v>
      </c>
      <c r="D69" s="3">
        <v>18.015000000000001</v>
      </c>
      <c r="E69" s="8">
        <v>44945.430247685203</v>
      </c>
    </row>
    <row r="70" spans="1:5" ht="14.25" customHeight="1" x14ac:dyDescent="0.35">
      <c r="B70" s="2">
        <v>252</v>
      </c>
      <c r="C70" s="3">
        <v>35005</v>
      </c>
      <c r="D70" s="3">
        <v>41.377000000000002</v>
      </c>
      <c r="E70" s="8">
        <v>44938.369866898101</v>
      </c>
    </row>
    <row r="71" spans="1:5" ht="14.25" customHeight="1" x14ac:dyDescent="0.35">
      <c r="B71" s="4" t="s">
        <v>42</v>
      </c>
      <c r="C71" s="4" t="s">
        <v>43</v>
      </c>
      <c r="D71" s="4" t="s">
        <v>44</v>
      </c>
      <c r="E71" s="9"/>
    </row>
    <row r="72" spans="1:5" ht="14.25" customHeight="1" x14ac:dyDescent="0.35">
      <c r="A72" s="21" t="s">
        <v>8</v>
      </c>
      <c r="B72" s="21"/>
      <c r="C72" s="21"/>
      <c r="D72" s="21"/>
      <c r="E72" s="21"/>
    </row>
    <row r="73" spans="1:5" ht="14.25" customHeight="1" x14ac:dyDescent="0.35">
      <c r="B73" s="2">
        <v>665</v>
      </c>
      <c r="C73" s="3">
        <v>43013</v>
      </c>
      <c r="D73" s="3">
        <v>57.581000000000003</v>
      </c>
      <c r="E73" s="8">
        <v>44977.580701701401</v>
      </c>
    </row>
    <row r="74" spans="1:5" ht="14.25" customHeight="1" x14ac:dyDescent="0.35">
      <c r="B74" s="2">
        <v>346</v>
      </c>
      <c r="C74" s="3">
        <v>25000</v>
      </c>
      <c r="D74" s="3">
        <v>33.421999999999997</v>
      </c>
      <c r="E74" s="8">
        <v>44971.447089849498</v>
      </c>
    </row>
    <row r="75" spans="1:5" ht="14.25" customHeight="1" x14ac:dyDescent="0.35">
      <c r="B75" s="2">
        <v>531</v>
      </c>
      <c r="C75" s="3">
        <v>42002</v>
      </c>
      <c r="D75" s="3">
        <v>49.648000000000003</v>
      </c>
      <c r="E75" s="8">
        <v>44939.4612235764</v>
      </c>
    </row>
    <row r="76" spans="1:5" ht="14.25" customHeight="1" x14ac:dyDescent="0.35">
      <c r="B76" s="4" t="s">
        <v>45</v>
      </c>
      <c r="C76" s="4" t="s">
        <v>46</v>
      </c>
      <c r="D76" s="4" t="s">
        <v>47</v>
      </c>
      <c r="E76" s="9"/>
    </row>
    <row r="77" spans="1:5" ht="14.25" customHeight="1" x14ac:dyDescent="0.35">
      <c r="A77" s="21" t="s">
        <v>48</v>
      </c>
      <c r="B77" s="21"/>
      <c r="C77" s="21"/>
      <c r="D77" s="21"/>
      <c r="E77" s="21"/>
    </row>
    <row r="78" spans="1:5" ht="14.25" customHeight="1" x14ac:dyDescent="0.35">
      <c r="B78" s="2">
        <v>101</v>
      </c>
      <c r="C78" s="3">
        <v>7679</v>
      </c>
      <c r="D78" s="3">
        <v>10.266</v>
      </c>
      <c r="E78" s="8">
        <v>44951.417659224498</v>
      </c>
    </row>
    <row r="79" spans="1:5" ht="14.25" customHeight="1" x14ac:dyDescent="0.35">
      <c r="B79" s="4" t="s">
        <v>49</v>
      </c>
      <c r="C79" s="4" t="s">
        <v>50</v>
      </c>
      <c r="D79" s="4" t="s">
        <v>51</v>
      </c>
      <c r="E79" s="9"/>
    </row>
    <row r="80" spans="1:5" ht="14.25" customHeight="1" x14ac:dyDescent="0.35">
      <c r="A80" s="21" t="s">
        <v>9</v>
      </c>
      <c r="B80" s="21"/>
      <c r="C80" s="21"/>
      <c r="D80" s="21"/>
      <c r="E80" s="21"/>
    </row>
    <row r="81" spans="2:5" ht="14.25" customHeight="1" x14ac:dyDescent="0.35">
      <c r="B81" s="2">
        <v>423</v>
      </c>
      <c r="C81" s="3">
        <v>33473</v>
      </c>
      <c r="D81" s="3">
        <v>47.75</v>
      </c>
      <c r="E81" s="8">
        <v>45016.700876736097</v>
      </c>
    </row>
    <row r="82" spans="2:5" ht="14.25" customHeight="1" x14ac:dyDescent="0.35">
      <c r="B82" s="2">
        <v>534</v>
      </c>
      <c r="C82" s="3">
        <v>41184</v>
      </c>
      <c r="D82" s="3">
        <v>58.75</v>
      </c>
      <c r="E82" s="8">
        <v>45014.590650497703</v>
      </c>
    </row>
    <row r="83" spans="2:5" ht="14.25" customHeight="1" x14ac:dyDescent="0.35">
      <c r="B83" s="2">
        <v>436</v>
      </c>
      <c r="C83" s="3">
        <v>37600</v>
      </c>
      <c r="D83" s="3">
        <v>52.441000000000003</v>
      </c>
      <c r="E83" s="8">
        <v>45006.4260816319</v>
      </c>
    </row>
    <row r="84" spans="2:5" ht="14.25" customHeight="1" x14ac:dyDescent="0.35">
      <c r="B84" s="2">
        <v>590</v>
      </c>
      <c r="C84" s="3">
        <v>45451</v>
      </c>
      <c r="D84" s="3">
        <v>63.390999999999998</v>
      </c>
      <c r="E84" s="8">
        <v>44999.5893629282</v>
      </c>
    </row>
    <row r="85" spans="2:5" ht="14.25" customHeight="1" x14ac:dyDescent="0.35">
      <c r="B85" s="2">
        <v>342</v>
      </c>
      <c r="C85" s="3">
        <v>30348</v>
      </c>
      <c r="D85" s="3">
        <v>40.627000000000002</v>
      </c>
      <c r="E85" s="8">
        <v>44993.471633449102</v>
      </c>
    </row>
    <row r="86" spans="2:5" ht="14.25" customHeight="1" x14ac:dyDescent="0.35">
      <c r="B86" s="2">
        <v>323</v>
      </c>
      <c r="C86" s="3">
        <v>27934</v>
      </c>
      <c r="D86" s="3">
        <v>37.395000000000003</v>
      </c>
      <c r="E86" s="8">
        <v>44988.341942245403</v>
      </c>
    </row>
    <row r="87" spans="2:5" ht="14.25" customHeight="1" x14ac:dyDescent="0.35">
      <c r="B87" s="2">
        <v>522</v>
      </c>
      <c r="C87" s="3">
        <v>43681</v>
      </c>
      <c r="D87" s="3">
        <v>58.475000000000001</v>
      </c>
      <c r="E87" s="8">
        <v>44986.494725578697</v>
      </c>
    </row>
    <row r="88" spans="2:5" ht="14.25" customHeight="1" x14ac:dyDescent="0.35">
      <c r="B88" s="2">
        <v>694</v>
      </c>
      <c r="C88" s="3">
        <v>47494</v>
      </c>
      <c r="D88" s="3">
        <v>63.58</v>
      </c>
      <c r="E88" s="8">
        <v>44978.747879016199</v>
      </c>
    </row>
    <row r="89" spans="2:5" ht="14.25" customHeight="1" x14ac:dyDescent="0.35">
      <c r="B89" s="2">
        <v>418</v>
      </c>
      <c r="C89" s="3">
        <v>34349</v>
      </c>
      <c r="D89" s="3">
        <v>45.982999999999997</v>
      </c>
      <c r="E89" s="8">
        <v>44974.415196296301</v>
      </c>
    </row>
    <row r="90" spans="2:5" ht="14.25" customHeight="1" x14ac:dyDescent="0.35">
      <c r="B90" s="2">
        <v>457</v>
      </c>
      <c r="C90" s="3">
        <v>38915</v>
      </c>
      <c r="D90" s="3">
        <v>52.024999999999999</v>
      </c>
      <c r="E90" s="8">
        <v>44971.431079548602</v>
      </c>
    </row>
    <row r="91" spans="2:5" ht="14.25" customHeight="1" x14ac:dyDescent="0.35">
      <c r="B91" s="2">
        <v>632</v>
      </c>
      <c r="C91" s="3">
        <v>51323</v>
      </c>
      <c r="D91" s="3">
        <v>68.614000000000004</v>
      </c>
      <c r="E91" s="8">
        <v>44964.608687928201</v>
      </c>
    </row>
    <row r="92" spans="2:5" ht="14.25" customHeight="1" x14ac:dyDescent="0.35">
      <c r="B92" s="2">
        <v>520</v>
      </c>
      <c r="C92" s="3">
        <v>40294</v>
      </c>
      <c r="D92" s="3">
        <v>53.725000000000001</v>
      </c>
      <c r="E92" s="8">
        <v>44959.429499074096</v>
      </c>
    </row>
    <row r="93" spans="2:5" ht="14.25" customHeight="1" x14ac:dyDescent="0.35">
      <c r="B93" s="2">
        <v>426</v>
      </c>
      <c r="C93" s="3">
        <v>33684</v>
      </c>
      <c r="D93" s="3">
        <v>44.911999999999999</v>
      </c>
      <c r="E93" s="8">
        <v>44954.328882141199</v>
      </c>
    </row>
    <row r="94" spans="2:5" ht="14.25" customHeight="1" x14ac:dyDescent="0.35">
      <c r="B94" s="2">
        <v>219</v>
      </c>
      <c r="C94" s="3">
        <v>18500</v>
      </c>
      <c r="D94" s="3">
        <v>24.667000000000002</v>
      </c>
      <c r="E94" s="8">
        <v>44951.700851770802</v>
      </c>
    </row>
    <row r="95" spans="2:5" ht="14.25" customHeight="1" x14ac:dyDescent="0.35">
      <c r="B95" s="2">
        <v>512</v>
      </c>
      <c r="C95" s="3">
        <v>42240</v>
      </c>
      <c r="D95" s="3">
        <v>56.32</v>
      </c>
      <c r="E95" s="8">
        <v>44950.393183333297</v>
      </c>
    </row>
    <row r="96" spans="2:5" ht="14.25" customHeight="1" x14ac:dyDescent="0.35">
      <c r="B96" s="2">
        <v>372</v>
      </c>
      <c r="C96" s="3">
        <v>32633</v>
      </c>
      <c r="D96" s="3">
        <v>43.511000000000003</v>
      </c>
      <c r="E96" s="8">
        <v>44943.443459988397</v>
      </c>
    </row>
    <row r="97" spans="1:5" ht="14.25" customHeight="1" x14ac:dyDescent="0.35">
      <c r="B97" s="2">
        <v>442</v>
      </c>
      <c r="C97" s="3">
        <v>41884</v>
      </c>
      <c r="D97" s="3">
        <v>49.508000000000003</v>
      </c>
      <c r="E97" s="8">
        <v>44939.6013121875</v>
      </c>
    </row>
    <row r="98" spans="1:5" ht="14.25" customHeight="1" x14ac:dyDescent="0.35">
      <c r="B98" s="2">
        <v>929</v>
      </c>
      <c r="C98" s="3">
        <v>55001</v>
      </c>
      <c r="D98" s="3">
        <v>65.013000000000005</v>
      </c>
      <c r="E98" s="8">
        <v>44937.295288888898</v>
      </c>
    </row>
    <row r="99" spans="1:5" ht="14.25" customHeight="1" x14ac:dyDescent="0.35">
      <c r="B99" s="4" t="s">
        <v>52</v>
      </c>
      <c r="C99" s="4" t="s">
        <v>53</v>
      </c>
      <c r="D99" s="4" t="s">
        <v>54</v>
      </c>
      <c r="E99" s="9"/>
    </row>
    <row r="100" spans="1:5" ht="14.25" customHeight="1" x14ac:dyDescent="0.35">
      <c r="A100" s="20" t="s">
        <v>55</v>
      </c>
      <c r="B100" s="20"/>
      <c r="C100" s="4" t="s">
        <v>56</v>
      </c>
      <c r="D100" s="4" t="s">
        <v>57</v>
      </c>
      <c r="E100" s="9"/>
    </row>
  </sheetData>
  <mergeCells count="13">
    <mergeCell ref="A30:E30"/>
    <mergeCell ref="A1:E1"/>
    <mergeCell ref="A2:B2"/>
    <mergeCell ref="A3:E3"/>
    <mergeCell ref="A6:E6"/>
    <mergeCell ref="A16:E16"/>
    <mergeCell ref="A100:B100"/>
    <mergeCell ref="A40:E40"/>
    <mergeCell ref="A50:E50"/>
    <mergeCell ref="A64:E64"/>
    <mergeCell ref="A72:E72"/>
    <mergeCell ref="A77:E77"/>
    <mergeCell ref="A80:E8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2E124-A0AB-448B-97CB-53725410633B}">
  <dimension ref="B2:E19"/>
  <sheetViews>
    <sheetView tabSelected="1" topLeftCell="B1" workbookViewId="0">
      <selection activeCell="E21" sqref="E21"/>
    </sheetView>
  </sheetViews>
  <sheetFormatPr baseColWidth="10" defaultRowHeight="14.5" x14ac:dyDescent="0.35"/>
  <cols>
    <col min="1" max="1" width="2.453125" customWidth="1"/>
    <col min="2" max="2" width="34.453125" customWidth="1"/>
    <col min="3" max="3" width="16.81640625" bestFit="1" customWidth="1"/>
    <col min="4" max="4" width="26.453125" customWidth="1"/>
    <col min="15" max="15" width="15.6328125" customWidth="1"/>
  </cols>
  <sheetData>
    <row r="2" spans="2:5" ht="28" customHeight="1" x14ac:dyDescent="0.35">
      <c r="B2" s="24" t="s">
        <v>58</v>
      </c>
      <c r="C2" s="25"/>
      <c r="D2" s="26"/>
    </row>
    <row r="3" spans="2:5" ht="15.5" x14ac:dyDescent="0.35">
      <c r="B3" s="10" t="s">
        <v>60</v>
      </c>
      <c r="C3" s="11" t="s">
        <v>13</v>
      </c>
      <c r="D3" s="12" t="s">
        <v>59</v>
      </c>
    </row>
    <row r="4" spans="2:5" ht="15.5" x14ac:dyDescent="0.35">
      <c r="B4" s="13" t="s">
        <v>14</v>
      </c>
      <c r="C4" s="14">
        <v>94258</v>
      </c>
      <c r="D4" s="14">
        <v>29283</v>
      </c>
      <c r="E4" s="5"/>
    </row>
    <row r="5" spans="2:5" ht="15.5" x14ac:dyDescent="0.35">
      <c r="B5" s="13" t="s">
        <v>15</v>
      </c>
      <c r="C5" s="14">
        <v>30765</v>
      </c>
      <c r="D5" s="14">
        <v>305616</v>
      </c>
    </row>
    <row r="6" spans="2:5" ht="15.5" x14ac:dyDescent="0.35">
      <c r="B6" s="13" t="s">
        <v>16</v>
      </c>
      <c r="C6" s="14">
        <v>260015</v>
      </c>
      <c r="D6" s="14">
        <v>302138</v>
      </c>
    </row>
    <row r="7" spans="2:5" ht="15.5" x14ac:dyDescent="0.35">
      <c r="B7" s="13" t="s">
        <v>17</v>
      </c>
      <c r="C7" s="14">
        <v>260460</v>
      </c>
      <c r="D7" s="14">
        <v>135166</v>
      </c>
    </row>
    <row r="8" spans="2:5" ht="15.5" x14ac:dyDescent="0.35">
      <c r="B8" s="13" t="s">
        <v>18</v>
      </c>
      <c r="C8" s="14">
        <v>108460</v>
      </c>
      <c r="D8" s="14">
        <v>224250</v>
      </c>
    </row>
    <row r="9" spans="2:5" ht="15.5" x14ac:dyDescent="0.35">
      <c r="B9" s="13" t="s">
        <v>19</v>
      </c>
      <c r="C9" s="14">
        <v>166633</v>
      </c>
      <c r="D9" s="14">
        <v>310876</v>
      </c>
    </row>
    <row r="10" spans="2:5" ht="15.5" x14ac:dyDescent="0.35">
      <c r="B10" s="13" t="s">
        <v>20</v>
      </c>
      <c r="C10" s="14">
        <v>166633</v>
      </c>
      <c r="D10" s="14">
        <v>184742</v>
      </c>
    </row>
    <row r="11" spans="2:5" ht="15.5" x14ac:dyDescent="0.35">
      <c r="B11" s="13" t="s">
        <v>64</v>
      </c>
      <c r="C11" s="14">
        <v>0</v>
      </c>
      <c r="D11" s="14">
        <v>7679</v>
      </c>
    </row>
    <row r="12" spans="2:5" ht="15.5" x14ac:dyDescent="0.35">
      <c r="B12" s="13" t="s">
        <v>62</v>
      </c>
      <c r="C12" s="14">
        <v>100008</v>
      </c>
      <c r="D12" s="14">
        <v>110015</v>
      </c>
    </row>
    <row r="13" spans="2:5" ht="15.5" x14ac:dyDescent="0.35">
      <c r="B13" s="13" t="s">
        <v>63</v>
      </c>
      <c r="C13" s="14">
        <v>119385</v>
      </c>
      <c r="D13" s="14">
        <v>0</v>
      </c>
      <c r="E13" s="5"/>
    </row>
    <row r="14" spans="2:5" ht="15.5" x14ac:dyDescent="0.35">
      <c r="B14" s="13" t="s">
        <v>21</v>
      </c>
      <c r="C14" s="14">
        <v>640618</v>
      </c>
      <c r="D14" s="14">
        <v>695988</v>
      </c>
    </row>
    <row r="15" spans="2:5" ht="31" x14ac:dyDescent="0.35">
      <c r="B15" s="15" t="s">
        <v>61</v>
      </c>
      <c r="C15" s="16">
        <f>SUM(C4:C14)</f>
        <v>1947235</v>
      </c>
      <c r="D15" s="17">
        <f>SUM(D4:D14)</f>
        <v>2305753</v>
      </c>
    </row>
    <row r="16" spans="2:5" ht="46.5" x14ac:dyDescent="0.35">
      <c r="B16" s="18" t="s">
        <v>22</v>
      </c>
      <c r="C16" s="16">
        <f>+C4+C5+C6+C7+C8+C9+C10</f>
        <v>1087224</v>
      </c>
      <c r="D16" s="16">
        <f>+D4+D5+D6+D7+D8+D9+D10+D11</f>
        <v>1499750</v>
      </c>
    </row>
    <row r="17" spans="2:4" x14ac:dyDescent="0.35">
      <c r="B17" s="19"/>
      <c r="C17" s="19"/>
      <c r="D17" s="19"/>
    </row>
    <row r="18" spans="2:4" x14ac:dyDescent="0.35">
      <c r="C18" s="6"/>
      <c r="D18" s="5"/>
    </row>
    <row r="19" spans="2:4" x14ac:dyDescent="0.35">
      <c r="C19" s="7"/>
    </row>
  </sheetData>
  <mergeCells count="1">
    <mergeCell ref="B2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consumo</vt:lpstr>
      <vt:lpstr>Comparativo consumo I Trim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Flander Salas Salazar</dc:creator>
  <cp:lastModifiedBy>Vanessa Chambers Vargas</cp:lastModifiedBy>
  <cp:lastPrinted>2022-05-16T17:56:59Z</cp:lastPrinted>
  <dcterms:created xsi:type="dcterms:W3CDTF">2022-01-26T17:30:55Z</dcterms:created>
  <dcterms:modified xsi:type="dcterms:W3CDTF">2023-05-04T21:09:42Z</dcterms:modified>
</cp:coreProperties>
</file>