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oz\RGDI\03-02-6 SER-GEN\03-02-6-CR-INCOP-USG-2022\AMBITO-1-OFIC. PRODUCTORA-CR-INCOP-USG\CONTROL-USG\CONTROL INFORME TRIMESTRAL  CONSUMO SERVICIOS PUBLICOS   DAF\III TRIMESTRE 2022\COMBUSTIBLE\"/>
    </mc:Choice>
  </mc:AlternateContent>
  <xr:revisionPtr revIDLastSave="0" documentId="13_ncr:1_{A7FAE25B-DD9E-4EFB-8AC1-5B8C9C98A77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" sheetId="1" r:id="rId1"/>
    <sheet name="Comparativo de Combusti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C18" i="2"/>
  <c r="C17" i="2"/>
</calcChain>
</file>

<file path=xl/sharedStrings.xml><?xml version="1.0" encoding="utf-8"?>
<sst xmlns="http://schemas.openxmlformats.org/spreadsheetml/2006/main" count="62" uniqueCount="61">
  <si>
    <t>Reporte de Consumo por Vehículo
Fecha de emisión: 26/7/2022 11:28:30
Desde: 1/4/2022 00:00:00  Hasta: 30/6/2022 00:00:00</t>
  </si>
  <si>
    <t>Recorrido</t>
  </si>
  <si>
    <t xml:space="preserve">Placa:  </t>
  </si>
  <si>
    <t xml:space="preserve">Placa: 10465 </t>
  </si>
  <si>
    <t xml:space="preserve">Placa: 10475 </t>
  </si>
  <si>
    <t xml:space="preserve">Placa: 10476 </t>
  </si>
  <si>
    <t xml:space="preserve">Placa: 10477 </t>
  </si>
  <si>
    <t xml:space="preserve">Placa: 10478 </t>
  </si>
  <si>
    <t xml:space="preserve">Placa: 10479 </t>
  </si>
  <si>
    <t xml:space="preserve">Placa: 10481 </t>
  </si>
  <si>
    <t xml:space="preserve">Placa: BRN979 </t>
  </si>
  <si>
    <t>31,801.00</t>
  </si>
  <si>
    <t>0.00</t>
  </si>
  <si>
    <t>391.00</t>
  </si>
  <si>
    <t>4,721.00</t>
  </si>
  <si>
    <t>3,878.00</t>
  </si>
  <si>
    <t>3,225.00</t>
  </si>
  <si>
    <t>4,359.00</t>
  </si>
  <si>
    <t>2,236.00</t>
  </si>
  <si>
    <t>3,480.00</t>
  </si>
  <si>
    <t>9,511.00</t>
  </si>
  <si>
    <t>Monto Origen</t>
  </si>
  <si>
    <t>94,502.00</t>
  </si>
  <si>
    <t>43,001.00</t>
  </si>
  <si>
    <t>335,349.00</t>
  </si>
  <si>
    <t>304,037.00</t>
  </si>
  <si>
    <t>233,958.00</t>
  </si>
  <si>
    <t>328,702.00</t>
  </si>
  <si>
    <t>194,797.00</t>
  </si>
  <si>
    <t>247,596.00</t>
  </si>
  <si>
    <t>875,265.00</t>
  </si>
  <si>
    <t>2,657,207.00</t>
  </si>
  <si>
    <t>Cant Litros</t>
  </si>
  <si>
    <t>109.089</t>
  </si>
  <si>
    <t>47.358</t>
  </si>
  <si>
    <t>347.088</t>
  </si>
  <si>
    <t>309.563</t>
  </si>
  <si>
    <t>233.790</t>
  </si>
  <si>
    <t>338.442</t>
  </si>
  <si>
    <t>218.954</t>
  </si>
  <si>
    <t>285.373</t>
  </si>
  <si>
    <t>980.673</t>
  </si>
  <si>
    <t>2,870.330</t>
  </si>
  <si>
    <t>PLACA VEHICULOS-PLANTA ELECTRICA</t>
  </si>
  <si>
    <t>Monto</t>
  </si>
  <si>
    <t xml:space="preserve">Planta eléctrica Caldera </t>
  </si>
  <si>
    <t>104-65</t>
  </si>
  <si>
    <t>104-75</t>
  </si>
  <si>
    <t>104-76</t>
  </si>
  <si>
    <t>104-77</t>
  </si>
  <si>
    <t>104-78</t>
  </si>
  <si>
    <t>104-79</t>
  </si>
  <si>
    <t xml:space="preserve">Vehículo Presidencia BRN979 </t>
  </si>
  <si>
    <t>Monto General consumo combustible</t>
  </si>
  <si>
    <t>Consumo General Vehiculo Sede Caldera (incluye consumo planta eléctrica)</t>
  </si>
  <si>
    <t>III Trimestre 2021</t>
  </si>
  <si>
    <t>III Trimestre 2022</t>
  </si>
  <si>
    <t>Comparativo Consumo de combustible 2022-2021 III Trimestre</t>
  </si>
  <si>
    <t>Muelle de Quepos 104-80</t>
  </si>
  <si>
    <t>Muelle de Golfito 104-81</t>
  </si>
  <si>
    <t>104-84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</si>
</sst>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&quot;₡&quot;#,##0.00"/>
  </numFmts>
  <fonts count="16" x14ac:knownFonts="1">
    <font>
      <sz val="11"/>
      <color rgb="FF000000"/>
      <name val="Calibri"/>
    </font>
    <font>
      <b/>
      <sz val="9"/>
      <color rgb="FF000000"/>
      <name val="Times New Roman"/>
      <family val="1"/>
    </font>
    <font>
      <sz val="9"/>
      <color rgb="FFFFFFFF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08080"/>
      </patternFill>
    </fill>
    <fill>
      <patternFill patternType="solid">
        <fgColor rgb="FFD3D3D3"/>
      </patternFill>
    </fill>
    <fill>
      <patternFill patternType="solid">
        <fgColor rgb="FFFFFFE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33">
    <xf numFmtId="0" fontId="0" fillId="0" borderId="0" xfId="0"/>
    <xf numFmtId="0" fontId="2" fillId="3" borderId="2" xfId="0" applyNumberFormat="1" applyFont="1" applyFill="1" applyBorder="1" applyAlignment="1">
      <alignment horizontal="center" vertical="center" wrapText="1" shrinkToFit="1"/>
    </xf>
    <xf numFmtId="49" fontId="4" fillId="5" borderId="4" xfId="0" applyNumberFormat="1" applyFont="1" applyFill="1" applyBorder="1" applyAlignment="1">
      <alignment horizontal="right" vertical="center" wrapText="1" shrinkToFit="1"/>
    </xf>
    <xf numFmtId="0" fontId="5" fillId="6" borderId="5" xfId="0" applyNumberFormat="1" applyFont="1" applyFill="1" applyBorder="1" applyAlignment="1">
      <alignment horizontal="right" vertical="center" wrapText="1" shrinkToFit="1"/>
    </xf>
    <xf numFmtId="4" fontId="6" fillId="7" borderId="6" xfId="0" applyNumberFormat="1" applyFont="1" applyFill="1" applyBorder="1" applyAlignment="1">
      <alignment horizontal="right" vertical="center" wrapText="1" shrinkToFit="1"/>
    </xf>
    <xf numFmtId="4" fontId="7" fillId="8" borderId="7" xfId="0" applyNumberFormat="1" applyFont="1" applyFill="1" applyBorder="1" applyAlignment="1">
      <alignment horizontal="right" vertical="center" wrapText="1" shrinkToFit="1"/>
    </xf>
    <xf numFmtId="0" fontId="9" fillId="9" borderId="11" xfId="0" applyFont="1" applyFill="1" applyBorder="1" applyAlignment="1">
      <alignment vertical="center"/>
    </xf>
    <xf numFmtId="0" fontId="9" fillId="10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11" fillId="9" borderId="8" xfId="0" applyFont="1" applyFill="1" applyBorder="1" applyAlignment="1">
      <alignment horizontal="center" vertical="center" wrapText="1" shrinkToFit="1"/>
    </xf>
    <xf numFmtId="164" fontId="0" fillId="0" borderId="0" xfId="0" applyNumberFormat="1"/>
    <xf numFmtId="164" fontId="10" fillId="10" borderId="13" xfId="0" applyNumberFormat="1" applyFont="1" applyFill="1" applyBorder="1" applyAlignment="1">
      <alignment horizontal="center"/>
    </xf>
    <xf numFmtId="44" fontId="0" fillId="0" borderId="0" xfId="0" applyNumberFormat="1"/>
    <xf numFmtId="4" fontId="0" fillId="0" borderId="0" xfId="0" applyNumberFormat="1"/>
    <xf numFmtId="49" fontId="3" fillId="5" borderId="4" xfId="0" applyNumberFormat="1" applyFont="1" applyFill="1" applyBorder="1" applyAlignment="1">
      <alignment horizontal="right" vertical="center" wrapText="1" shrinkToFit="1"/>
    </xf>
    <xf numFmtId="0" fontId="11" fillId="9" borderId="13" xfId="0" applyFont="1" applyFill="1" applyBorder="1" applyAlignment="1">
      <alignment horizontal="center" vertical="center" wrapText="1" shrinkToFit="1"/>
    </xf>
    <xf numFmtId="164" fontId="12" fillId="10" borderId="13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0" fontId="3" fillId="4" borderId="3" xfId="0" applyNumberFormat="1" applyFont="1" applyFill="1" applyBorder="1" applyAlignment="1">
      <alignment horizontal="left" vertical="center" wrapText="1" shrinkToFit="1"/>
    </xf>
    <xf numFmtId="49" fontId="4" fillId="5" borderId="4" xfId="0" applyNumberFormat="1" applyFont="1" applyFill="1" applyBorder="1" applyAlignment="1">
      <alignment horizontal="right" vertical="center" wrapText="1" shrinkToFit="1"/>
    </xf>
    <xf numFmtId="0" fontId="10" fillId="10" borderId="13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4" fontId="12" fillId="12" borderId="13" xfId="0" applyNumberFormat="1" applyFont="1" applyFill="1" applyBorder="1" applyAlignment="1">
      <alignment horizontal="center"/>
    </xf>
    <xf numFmtId="0" fontId="13" fillId="11" borderId="8" xfId="0" applyFont="1" applyFill="1" applyBorder="1" applyAlignment="1">
      <alignment horizontal="left" vertical="center" wrapText="1" shrinkToFit="1"/>
    </xf>
    <xf numFmtId="0" fontId="11" fillId="11" borderId="8" xfId="0" applyFont="1" applyFill="1" applyBorder="1" applyAlignment="1">
      <alignment horizontal="left" vertical="center" wrapText="1" shrinkToFit="1"/>
    </xf>
    <xf numFmtId="164" fontId="14" fillId="11" borderId="13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CE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Consumo de combustible III Trim</a:t>
            </a:r>
            <a:r>
              <a:rPr lang="es-CR" baseline="0"/>
              <a:t>estre 2021-2022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'Comparativo de Combustible'!$B$6:$B$16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de Combustible'!$C$6:$C$16</c:f>
              <c:numCache>
                <c:formatCode>"₡"#,##0.00</c:formatCode>
                <c:ptCount val="11"/>
                <c:pt idx="0">
                  <c:v>36542</c:v>
                </c:pt>
                <c:pt idx="1">
                  <c:v>111459</c:v>
                </c:pt>
                <c:pt idx="2">
                  <c:v>172770</c:v>
                </c:pt>
                <c:pt idx="3">
                  <c:v>364913</c:v>
                </c:pt>
                <c:pt idx="4">
                  <c:v>247817</c:v>
                </c:pt>
                <c:pt idx="5">
                  <c:v>178072</c:v>
                </c:pt>
                <c:pt idx="6">
                  <c:v>61078</c:v>
                </c:pt>
                <c:pt idx="7">
                  <c:v>0</c:v>
                </c:pt>
                <c:pt idx="8">
                  <c:v>48501</c:v>
                </c:pt>
                <c:pt idx="9">
                  <c:v>103000</c:v>
                </c:pt>
                <c:pt idx="10">
                  <c:v>530458.16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F-419A-AF75-619B7487FEC6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'Comparativo de Combustible'!$B$6:$B$16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de Combustible'!$D$6:$D$16</c:f>
              <c:numCache>
                <c:formatCode>"₡"#,##0.00</c:formatCode>
                <c:ptCount val="11"/>
                <c:pt idx="0">
                  <c:v>153846</c:v>
                </c:pt>
                <c:pt idx="1">
                  <c:v>90490</c:v>
                </c:pt>
                <c:pt idx="2">
                  <c:v>351320</c:v>
                </c:pt>
                <c:pt idx="3">
                  <c:v>510030</c:v>
                </c:pt>
                <c:pt idx="4">
                  <c:v>168797</c:v>
                </c:pt>
                <c:pt idx="5">
                  <c:v>538568</c:v>
                </c:pt>
                <c:pt idx="6">
                  <c:v>160323</c:v>
                </c:pt>
                <c:pt idx="7">
                  <c:v>15495</c:v>
                </c:pt>
                <c:pt idx="8">
                  <c:v>47007</c:v>
                </c:pt>
                <c:pt idx="9">
                  <c:v>126007</c:v>
                </c:pt>
                <c:pt idx="10">
                  <c:v>856922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F-419A-AF75-619B7487F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7226640"/>
        <c:axId val="707223728"/>
        <c:axId val="0"/>
      </c:bar3DChart>
      <c:catAx>
        <c:axId val="70722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23728"/>
        <c:crosses val="autoZero"/>
        <c:auto val="1"/>
        <c:lblAlgn val="ctr"/>
        <c:lblOffset val="100"/>
        <c:noMultiLvlLbl val="0"/>
      </c:catAx>
      <c:valAx>
        <c:axId val="70722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26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Comparativo consumo general III Trimestre 2021-2022</a:t>
            </a:r>
          </a:p>
        </c:rich>
      </c:tx>
      <c:layout>
        <c:manualLayout>
          <c:xMode val="edge"/>
          <c:yMode val="edge"/>
          <c:x val="0.12058033439615912"/>
          <c:y val="2.4390243902439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val>
            <c:numRef>
              <c:f>'Comparativo de Combustible'!$C$18:$D$18</c:f>
              <c:numCache>
                <c:formatCode>"₡"#,##0.00</c:formatCode>
                <c:ptCount val="2"/>
                <c:pt idx="0">
                  <c:v>1172651</c:v>
                </c:pt>
                <c:pt idx="1">
                  <c:v>1988869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0-45A4-9699-448CD20F9D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90152256"/>
        <c:axId val="490165152"/>
      </c:barChart>
      <c:catAx>
        <c:axId val="4901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0165152"/>
        <c:crosses val="autoZero"/>
        <c:auto val="1"/>
        <c:lblAlgn val="ctr"/>
        <c:lblOffset val="100"/>
        <c:noMultiLvlLbl val="0"/>
      </c:catAx>
      <c:valAx>
        <c:axId val="490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0152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250824</xdr:colOff>
      <xdr:row>1</xdr:row>
      <xdr:rowOff>19050</xdr:rowOff>
    </xdr:from>
    <xdr:to>
      <xdr:col>12</xdr:col>
      <xdr:colOff>730250</xdr:colOff>
      <xdr:row>17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6E533FE-4759-345D-C106-06F457CC5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166370</xdr:colOff>
      <xdr:row>19</xdr:row>
      <xdr:rowOff>146050</xdr:rowOff>
    </xdr:from>
    <xdr:to>
      <xdr:col>2</xdr:col>
      <xdr:colOff>1504950</xdr:colOff>
      <xdr:row>37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C8C2143-740D-67B2-67A4-C6FB7A005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"/>
  <sheetViews>
    <sheetView showGridLines="0" topLeftCell="A66" workbookViewId="0">
      <selection activeCell="F89" sqref="F89"/>
    </sheetView>
  </sheetViews>
  <sheetFormatPr baseColWidth="10" defaultRowHeight="14.5" x14ac:dyDescent="0.35"/>
  <cols>
    <col min="1" max="1" width="16.453125" customWidth="1"/>
    <col min="2" max="2" width="19.36328125" customWidth="1"/>
    <col min="3" max="3" width="19.08984375" customWidth="1"/>
    <col min="4" max="4" width="19.1796875" customWidth="1"/>
  </cols>
  <sheetData>
    <row r="1" spans="1:4" ht="59.25" customHeight="1" x14ac:dyDescent="0.35">
      <c r="A1" s="18" t="s">
        <v>0</v>
      </c>
      <c r="B1" s="18"/>
      <c r="C1" s="18"/>
      <c r="D1" s="18"/>
    </row>
    <row r="2" spans="1:4" ht="14.25" customHeight="1" x14ac:dyDescent="0.35">
      <c r="A2" s="19" t="s">
        <v>1</v>
      </c>
      <c r="B2" s="19"/>
      <c r="C2" s="1" t="s">
        <v>21</v>
      </c>
      <c r="D2" s="1" t="s">
        <v>32</v>
      </c>
    </row>
    <row r="3" spans="1:4" ht="14.25" customHeight="1" x14ac:dyDescent="0.35">
      <c r="A3" s="20" t="s">
        <v>2</v>
      </c>
      <c r="B3" s="20"/>
      <c r="C3" s="20"/>
      <c r="D3" s="20"/>
    </row>
    <row r="4" spans="1:4" ht="14.25" customHeight="1" x14ac:dyDescent="0.35">
      <c r="B4" s="3">
        <v>0</v>
      </c>
      <c r="C4" s="4">
        <v>33460</v>
      </c>
      <c r="D4" s="5">
        <v>36.85</v>
      </c>
    </row>
    <row r="5" spans="1:4" ht="14.25" customHeight="1" x14ac:dyDescent="0.35">
      <c r="B5" s="3">
        <v>0</v>
      </c>
      <c r="C5" s="4">
        <v>17048</v>
      </c>
      <c r="D5" s="5">
        <v>20.175000000000001</v>
      </c>
    </row>
    <row r="6" spans="1:4" ht="14.25" customHeight="1" x14ac:dyDescent="0.35">
      <c r="B6" s="3">
        <v>0</v>
      </c>
      <c r="C6" s="4">
        <v>10000</v>
      </c>
      <c r="D6" s="5">
        <v>11.834</v>
      </c>
    </row>
    <row r="7" spans="1:4" ht="14.25" customHeight="1" x14ac:dyDescent="0.35">
      <c r="B7" s="3">
        <v>0</v>
      </c>
      <c r="C7" s="4">
        <v>33994</v>
      </c>
      <c r="D7" s="5">
        <v>40.229999999999997</v>
      </c>
    </row>
    <row r="8" spans="1:4" ht="14.25" customHeight="1" x14ac:dyDescent="0.35">
      <c r="B8" s="2" t="s">
        <v>12</v>
      </c>
      <c r="C8" s="2" t="s">
        <v>22</v>
      </c>
      <c r="D8" s="2" t="s">
        <v>33</v>
      </c>
    </row>
    <row r="9" spans="1:4" ht="14.25" customHeight="1" x14ac:dyDescent="0.35">
      <c r="A9" s="20" t="s">
        <v>3</v>
      </c>
      <c r="B9" s="20"/>
      <c r="C9" s="20"/>
      <c r="D9" s="20"/>
    </row>
    <row r="10" spans="1:4" ht="14.25" customHeight="1" x14ac:dyDescent="0.35">
      <c r="B10" s="3">
        <v>391</v>
      </c>
      <c r="C10" s="4">
        <v>43001</v>
      </c>
      <c r="D10" s="5">
        <v>47.357999999999997</v>
      </c>
    </row>
    <row r="11" spans="1:4" ht="14.25" customHeight="1" x14ac:dyDescent="0.35">
      <c r="B11" s="2" t="s">
        <v>13</v>
      </c>
      <c r="C11" s="2" t="s">
        <v>23</v>
      </c>
      <c r="D11" s="2" t="s">
        <v>34</v>
      </c>
    </row>
    <row r="12" spans="1:4" ht="14.25" customHeight="1" x14ac:dyDescent="0.35">
      <c r="A12" s="20" t="s">
        <v>4</v>
      </c>
      <c r="B12" s="20"/>
      <c r="C12" s="20"/>
      <c r="D12" s="20"/>
    </row>
    <row r="13" spans="1:4" ht="14.25" customHeight="1" x14ac:dyDescent="0.35">
      <c r="B13" s="3">
        <v>600</v>
      </c>
      <c r="C13" s="4">
        <v>44700</v>
      </c>
      <c r="D13" s="5">
        <v>42.17</v>
      </c>
    </row>
    <row r="14" spans="1:4" ht="14.25" customHeight="1" x14ac:dyDescent="0.35">
      <c r="B14" s="3">
        <v>466</v>
      </c>
      <c r="C14" s="4">
        <v>34707</v>
      </c>
      <c r="D14" s="5">
        <v>32.741999999999997</v>
      </c>
    </row>
    <row r="15" spans="1:4" ht="14.25" customHeight="1" x14ac:dyDescent="0.35">
      <c r="B15" s="3">
        <v>350</v>
      </c>
      <c r="C15" s="4">
        <v>26461</v>
      </c>
      <c r="D15" s="5">
        <v>24.916</v>
      </c>
    </row>
    <row r="16" spans="1:4" ht="14.25" customHeight="1" x14ac:dyDescent="0.35">
      <c r="B16" s="3">
        <v>362</v>
      </c>
      <c r="C16" s="4">
        <v>24844</v>
      </c>
      <c r="D16" s="5">
        <v>25.933</v>
      </c>
    </row>
    <row r="17" spans="1:4" ht="14.25" customHeight="1" x14ac:dyDescent="0.35">
      <c r="B17" s="3">
        <v>484</v>
      </c>
      <c r="C17" s="4">
        <v>33921</v>
      </c>
      <c r="D17" s="5">
        <v>35.408000000000001</v>
      </c>
    </row>
    <row r="18" spans="1:4" ht="14.25" customHeight="1" x14ac:dyDescent="0.35">
      <c r="B18" s="3">
        <v>509</v>
      </c>
      <c r="C18" s="4">
        <v>38848</v>
      </c>
      <c r="D18" s="5">
        <v>40.85</v>
      </c>
    </row>
    <row r="19" spans="1:4" ht="14.25" customHeight="1" x14ac:dyDescent="0.35">
      <c r="B19" s="3">
        <v>536</v>
      </c>
      <c r="C19" s="4">
        <v>36001</v>
      </c>
      <c r="D19" s="5">
        <v>39.604999999999997</v>
      </c>
    </row>
    <row r="20" spans="1:4" ht="14.25" customHeight="1" x14ac:dyDescent="0.35">
      <c r="B20" s="3">
        <v>409</v>
      </c>
      <c r="C20" s="4">
        <v>26000</v>
      </c>
      <c r="D20" s="5">
        <v>28.603000000000002</v>
      </c>
    </row>
    <row r="21" spans="1:4" ht="14.25" customHeight="1" x14ac:dyDescent="0.35">
      <c r="B21" s="3">
        <v>653</v>
      </c>
      <c r="C21" s="4">
        <v>41006</v>
      </c>
      <c r="D21" s="5">
        <v>45.110999999999997</v>
      </c>
    </row>
    <row r="22" spans="1:4" ht="14.25" customHeight="1" x14ac:dyDescent="0.35">
      <c r="B22" s="3">
        <v>352</v>
      </c>
      <c r="C22" s="4">
        <v>28861</v>
      </c>
      <c r="D22" s="5">
        <v>31.75</v>
      </c>
    </row>
    <row r="23" spans="1:4" ht="14.25" customHeight="1" x14ac:dyDescent="0.35">
      <c r="B23" s="2" t="s">
        <v>14</v>
      </c>
      <c r="C23" s="2" t="s">
        <v>24</v>
      </c>
      <c r="D23" s="2" t="s">
        <v>35</v>
      </c>
    </row>
    <row r="24" spans="1:4" ht="14.25" customHeight="1" x14ac:dyDescent="0.35">
      <c r="A24" s="20" t="s">
        <v>5</v>
      </c>
      <c r="B24" s="20"/>
      <c r="C24" s="20"/>
      <c r="D24" s="20"/>
    </row>
    <row r="25" spans="1:4" ht="14.25" customHeight="1" x14ac:dyDescent="0.35">
      <c r="B25" s="3">
        <v>439</v>
      </c>
      <c r="C25" s="4">
        <v>36524</v>
      </c>
      <c r="D25" s="5">
        <v>34.488999999999997</v>
      </c>
    </row>
    <row r="26" spans="1:4" ht="14.25" customHeight="1" x14ac:dyDescent="0.35">
      <c r="B26" s="3">
        <v>426</v>
      </c>
      <c r="C26" s="4">
        <v>32953</v>
      </c>
      <c r="D26" s="5">
        <v>31.088000000000001</v>
      </c>
    </row>
    <row r="27" spans="1:4" ht="14.25" customHeight="1" x14ac:dyDescent="0.35">
      <c r="B27" s="3">
        <v>618</v>
      </c>
      <c r="C27" s="4">
        <v>49307</v>
      </c>
      <c r="D27" s="5">
        <v>46.427999999999997</v>
      </c>
    </row>
    <row r="28" spans="1:4" ht="14.25" customHeight="1" x14ac:dyDescent="0.35">
      <c r="B28" s="3">
        <v>556</v>
      </c>
      <c r="C28" s="4">
        <v>41761</v>
      </c>
      <c r="D28" s="5">
        <v>43.591999999999999</v>
      </c>
    </row>
    <row r="29" spans="1:4" ht="14.25" customHeight="1" x14ac:dyDescent="0.35">
      <c r="B29" s="3">
        <v>506</v>
      </c>
      <c r="C29" s="4">
        <v>40012</v>
      </c>
      <c r="D29" s="5">
        <v>41.765999999999998</v>
      </c>
    </row>
    <row r="30" spans="1:4" ht="14.25" customHeight="1" x14ac:dyDescent="0.35">
      <c r="B30" s="3">
        <v>425</v>
      </c>
      <c r="C30" s="4">
        <v>33750</v>
      </c>
      <c r="D30" s="5">
        <v>35.488999999999997</v>
      </c>
    </row>
    <row r="31" spans="1:4" ht="14.25" customHeight="1" x14ac:dyDescent="0.35">
      <c r="B31" s="3">
        <v>450</v>
      </c>
      <c r="C31" s="4">
        <v>35572</v>
      </c>
      <c r="D31" s="5">
        <v>39.133000000000003</v>
      </c>
    </row>
    <row r="32" spans="1:4" ht="14.25" customHeight="1" x14ac:dyDescent="0.35">
      <c r="B32" s="3">
        <v>458</v>
      </c>
      <c r="C32" s="4">
        <v>34158</v>
      </c>
      <c r="D32" s="5">
        <v>37.578000000000003</v>
      </c>
    </row>
    <row r="33" spans="1:4" ht="14.25" customHeight="1" x14ac:dyDescent="0.35">
      <c r="B33" s="2" t="s">
        <v>15</v>
      </c>
      <c r="C33" s="2" t="s">
        <v>25</v>
      </c>
      <c r="D33" s="2" t="s">
        <v>36</v>
      </c>
    </row>
    <row r="34" spans="1:4" ht="14.25" customHeight="1" x14ac:dyDescent="0.35">
      <c r="A34" s="20" t="s">
        <v>6</v>
      </c>
      <c r="B34" s="20"/>
      <c r="C34" s="20"/>
      <c r="D34" s="20"/>
    </row>
    <row r="35" spans="1:4" ht="14.25" customHeight="1" x14ac:dyDescent="0.35">
      <c r="B35" s="3">
        <v>575</v>
      </c>
      <c r="C35" s="4">
        <v>41357</v>
      </c>
      <c r="D35" s="5">
        <v>39.015999999999998</v>
      </c>
    </row>
    <row r="36" spans="1:4" ht="14.25" customHeight="1" x14ac:dyDescent="0.35">
      <c r="B36" s="3">
        <v>459</v>
      </c>
      <c r="C36" s="4">
        <v>36009</v>
      </c>
      <c r="D36" s="5">
        <v>33.906999999999996</v>
      </c>
    </row>
    <row r="37" spans="1:4" ht="14.25" customHeight="1" x14ac:dyDescent="0.35">
      <c r="B37" s="3">
        <v>669</v>
      </c>
      <c r="C37" s="4">
        <v>47754</v>
      </c>
      <c r="D37" s="5">
        <v>44.966000000000001</v>
      </c>
    </row>
    <row r="38" spans="1:4" ht="14.25" customHeight="1" x14ac:dyDescent="0.35">
      <c r="B38" s="3">
        <v>515</v>
      </c>
      <c r="C38" s="4">
        <v>38202</v>
      </c>
      <c r="D38" s="5">
        <v>39.877000000000002</v>
      </c>
    </row>
    <row r="39" spans="1:4" ht="14.25" customHeight="1" x14ac:dyDescent="0.35">
      <c r="B39" s="3">
        <v>502</v>
      </c>
      <c r="C39" s="4">
        <v>34632</v>
      </c>
      <c r="D39" s="5">
        <v>36.415999999999997</v>
      </c>
    </row>
    <row r="40" spans="1:4" ht="14.25" customHeight="1" x14ac:dyDescent="0.35">
      <c r="B40" s="3">
        <v>505</v>
      </c>
      <c r="C40" s="4">
        <v>36004</v>
      </c>
      <c r="D40" s="5">
        <v>39.607999999999997</v>
      </c>
    </row>
    <row r="41" spans="1:4" ht="14.25" customHeight="1" x14ac:dyDescent="0.35">
      <c r="B41" s="2" t="s">
        <v>16</v>
      </c>
      <c r="C41" s="2" t="s">
        <v>26</v>
      </c>
      <c r="D41" s="2" t="s">
        <v>37</v>
      </c>
    </row>
    <row r="42" spans="1:4" ht="14.25" customHeight="1" x14ac:dyDescent="0.35">
      <c r="A42" s="20" t="s">
        <v>7</v>
      </c>
      <c r="B42" s="20"/>
      <c r="C42" s="20"/>
      <c r="D42" s="20"/>
    </row>
    <row r="43" spans="1:4" ht="14.25" customHeight="1" x14ac:dyDescent="0.35">
      <c r="B43" s="3">
        <v>526</v>
      </c>
      <c r="C43" s="4">
        <v>43800</v>
      </c>
      <c r="D43" s="5">
        <v>41.36</v>
      </c>
    </row>
    <row r="44" spans="1:4" ht="14.25" customHeight="1" x14ac:dyDescent="0.35">
      <c r="B44" s="3">
        <v>672</v>
      </c>
      <c r="C44" s="4">
        <v>47902</v>
      </c>
      <c r="D44" s="5">
        <v>45.191000000000003</v>
      </c>
    </row>
    <row r="45" spans="1:4" ht="14.25" customHeight="1" x14ac:dyDescent="0.35">
      <c r="B45" s="3">
        <v>525</v>
      </c>
      <c r="C45" s="4">
        <v>38005</v>
      </c>
      <c r="D45" s="5">
        <v>39.670999999999999</v>
      </c>
    </row>
    <row r="46" spans="1:4" ht="14.25" customHeight="1" x14ac:dyDescent="0.35">
      <c r="B46" s="3">
        <v>301</v>
      </c>
      <c r="C46" s="4">
        <v>22928</v>
      </c>
      <c r="D46" s="5">
        <v>23.933</v>
      </c>
    </row>
    <row r="47" spans="1:4" ht="14.25" customHeight="1" x14ac:dyDescent="0.35">
      <c r="B47" s="3">
        <v>341</v>
      </c>
      <c r="C47" s="4">
        <v>27607</v>
      </c>
      <c r="D47" s="5">
        <v>28.817</v>
      </c>
    </row>
    <row r="48" spans="1:4" ht="14.25" customHeight="1" x14ac:dyDescent="0.35">
      <c r="B48" s="3">
        <v>460</v>
      </c>
      <c r="C48" s="4">
        <v>33011</v>
      </c>
      <c r="D48" s="5">
        <v>34.457999999999998</v>
      </c>
    </row>
    <row r="49" spans="1:4" ht="14.25" customHeight="1" x14ac:dyDescent="0.35">
      <c r="B49" s="3">
        <v>586</v>
      </c>
      <c r="C49" s="4">
        <v>41052</v>
      </c>
      <c r="D49" s="5">
        <v>43.167000000000002</v>
      </c>
    </row>
    <row r="50" spans="1:4" ht="14.25" customHeight="1" x14ac:dyDescent="0.35">
      <c r="B50" s="3">
        <v>606</v>
      </c>
      <c r="C50" s="4">
        <v>41843</v>
      </c>
      <c r="D50" s="5">
        <v>46.031999999999996</v>
      </c>
    </row>
    <row r="51" spans="1:4" ht="14.25" customHeight="1" x14ac:dyDescent="0.35">
      <c r="B51" s="3">
        <v>342</v>
      </c>
      <c r="C51" s="4">
        <v>32554</v>
      </c>
      <c r="D51" s="5">
        <v>35.813000000000002</v>
      </c>
    </row>
    <row r="52" spans="1:4" ht="14.25" customHeight="1" x14ac:dyDescent="0.35">
      <c r="B52" s="2" t="s">
        <v>17</v>
      </c>
      <c r="C52" s="2" t="s">
        <v>27</v>
      </c>
      <c r="D52" s="2" t="s">
        <v>38</v>
      </c>
    </row>
    <row r="53" spans="1:4" ht="14.25" customHeight="1" x14ac:dyDescent="0.35">
      <c r="A53" s="20" t="s">
        <v>8</v>
      </c>
      <c r="B53" s="20"/>
      <c r="C53" s="20"/>
      <c r="D53" s="20"/>
    </row>
    <row r="54" spans="1:4" ht="14.25" customHeight="1" x14ac:dyDescent="0.35">
      <c r="B54" s="3">
        <v>734</v>
      </c>
      <c r="C54" s="4">
        <v>53983</v>
      </c>
      <c r="D54" s="5">
        <v>59.322000000000003</v>
      </c>
    </row>
    <row r="55" spans="1:4" ht="14.25" customHeight="1" x14ac:dyDescent="0.35">
      <c r="B55" s="3">
        <v>670</v>
      </c>
      <c r="C55" s="4">
        <v>53000</v>
      </c>
      <c r="D55" s="5">
        <v>58.37</v>
      </c>
    </row>
    <row r="56" spans="1:4" ht="14.25" customHeight="1" x14ac:dyDescent="0.35">
      <c r="B56" s="3">
        <v>241</v>
      </c>
      <c r="C56" s="4">
        <v>32400</v>
      </c>
      <c r="D56" s="5">
        <v>35.683</v>
      </c>
    </row>
    <row r="57" spans="1:4" ht="14.25" customHeight="1" x14ac:dyDescent="0.35">
      <c r="B57" s="3">
        <v>223</v>
      </c>
      <c r="C57" s="4">
        <v>28409</v>
      </c>
      <c r="D57" s="5">
        <v>33.619999999999997</v>
      </c>
    </row>
    <row r="58" spans="1:4" ht="14.25" customHeight="1" x14ac:dyDescent="0.35">
      <c r="B58" s="3">
        <v>368</v>
      </c>
      <c r="C58" s="4">
        <v>27005</v>
      </c>
      <c r="D58" s="5">
        <v>31.959</v>
      </c>
    </row>
    <row r="59" spans="1:4" ht="14.25" customHeight="1" x14ac:dyDescent="0.35">
      <c r="B59" s="2" t="s">
        <v>18</v>
      </c>
      <c r="C59" s="2" t="s">
        <v>28</v>
      </c>
      <c r="D59" s="2" t="s">
        <v>39</v>
      </c>
    </row>
    <row r="60" spans="1:4" ht="14.25" customHeight="1" x14ac:dyDescent="0.35">
      <c r="A60" s="20" t="s">
        <v>9</v>
      </c>
      <c r="B60" s="20"/>
      <c r="C60" s="20"/>
      <c r="D60" s="20"/>
    </row>
    <row r="61" spans="1:4" ht="14.25" customHeight="1" x14ac:dyDescent="0.35">
      <c r="B61" s="3">
        <v>767</v>
      </c>
      <c r="C61" s="4">
        <v>52580</v>
      </c>
      <c r="D61" s="5">
        <v>57.906999999999996</v>
      </c>
    </row>
    <row r="62" spans="1:4" ht="14.25" customHeight="1" x14ac:dyDescent="0.35">
      <c r="B62" s="3">
        <v>605</v>
      </c>
      <c r="C62" s="4">
        <v>43001</v>
      </c>
      <c r="D62" s="5">
        <v>47.567</v>
      </c>
    </row>
    <row r="63" spans="1:4" ht="14.25" customHeight="1" x14ac:dyDescent="0.35">
      <c r="B63" s="3">
        <v>287</v>
      </c>
      <c r="C63" s="4">
        <v>19004</v>
      </c>
      <c r="D63" s="5">
        <v>22.49</v>
      </c>
    </row>
    <row r="64" spans="1:4" ht="14.25" customHeight="1" x14ac:dyDescent="0.35">
      <c r="B64" s="3">
        <v>201</v>
      </c>
      <c r="C64" s="4">
        <v>40001</v>
      </c>
      <c r="D64" s="5">
        <v>47.338000000000001</v>
      </c>
    </row>
    <row r="65" spans="1:4" ht="14.25" customHeight="1" x14ac:dyDescent="0.35">
      <c r="B65" s="3">
        <v>771</v>
      </c>
      <c r="C65" s="4">
        <v>40002</v>
      </c>
      <c r="D65" s="5">
        <v>47.34</v>
      </c>
    </row>
    <row r="66" spans="1:4" ht="14.25" customHeight="1" x14ac:dyDescent="0.35">
      <c r="B66" s="3">
        <v>849</v>
      </c>
      <c r="C66" s="4">
        <v>53008</v>
      </c>
      <c r="D66" s="5">
        <v>62.731000000000002</v>
      </c>
    </row>
    <row r="67" spans="1:4" ht="14.25" customHeight="1" x14ac:dyDescent="0.35">
      <c r="B67" s="2" t="s">
        <v>19</v>
      </c>
      <c r="C67" s="2" t="s">
        <v>29</v>
      </c>
      <c r="D67" s="2" t="s">
        <v>40</v>
      </c>
    </row>
    <row r="68" spans="1:4" ht="14.25" customHeight="1" x14ac:dyDescent="0.35">
      <c r="A68" s="20" t="s">
        <v>10</v>
      </c>
      <c r="B68" s="20"/>
      <c r="C68" s="20"/>
      <c r="D68" s="20"/>
    </row>
    <row r="69" spans="1:4" ht="14.25" customHeight="1" x14ac:dyDescent="0.35">
      <c r="B69" s="3">
        <v>540</v>
      </c>
      <c r="C69" s="4">
        <v>53003</v>
      </c>
      <c r="D69" s="5">
        <v>58.308999999999997</v>
      </c>
    </row>
    <row r="70" spans="1:4" ht="14.25" customHeight="1" x14ac:dyDescent="0.35">
      <c r="B70" s="3">
        <v>501</v>
      </c>
      <c r="C70" s="4">
        <v>50005</v>
      </c>
      <c r="D70" s="5">
        <v>54.951000000000001</v>
      </c>
    </row>
    <row r="71" spans="1:4" ht="14.25" customHeight="1" x14ac:dyDescent="0.35">
      <c r="B71" s="3">
        <v>291</v>
      </c>
      <c r="C71" s="4">
        <v>21400</v>
      </c>
      <c r="D71" s="5">
        <v>23.515999999999998</v>
      </c>
    </row>
    <row r="72" spans="1:4" ht="14.25" customHeight="1" x14ac:dyDescent="0.35">
      <c r="B72" s="3">
        <v>510</v>
      </c>
      <c r="C72" s="4">
        <v>54238</v>
      </c>
      <c r="D72" s="5">
        <v>53.594999999999999</v>
      </c>
    </row>
    <row r="73" spans="1:4" ht="14.25" customHeight="1" x14ac:dyDescent="0.35">
      <c r="B73" s="3">
        <v>257</v>
      </c>
      <c r="C73" s="4">
        <v>27103</v>
      </c>
      <c r="D73" s="5">
        <v>26.782</v>
      </c>
    </row>
    <row r="74" spans="1:4" ht="14.25" customHeight="1" x14ac:dyDescent="0.35">
      <c r="B74" s="3">
        <v>553</v>
      </c>
      <c r="C74" s="4">
        <v>53338</v>
      </c>
      <c r="D74" s="5">
        <v>58.741999999999997</v>
      </c>
    </row>
    <row r="75" spans="1:4" ht="14.25" customHeight="1" x14ac:dyDescent="0.35">
      <c r="B75" s="3">
        <v>479</v>
      </c>
      <c r="C75" s="4">
        <v>40429</v>
      </c>
      <c r="D75" s="5">
        <v>44.524999999999999</v>
      </c>
    </row>
    <row r="76" spans="1:4" ht="14.25" customHeight="1" x14ac:dyDescent="0.35">
      <c r="B76" s="3">
        <v>533</v>
      </c>
      <c r="C76" s="4">
        <v>47571</v>
      </c>
      <c r="D76" s="5">
        <v>52.390999999999998</v>
      </c>
    </row>
    <row r="77" spans="1:4" ht="14.25" customHeight="1" x14ac:dyDescent="0.35">
      <c r="B77" s="3">
        <v>518</v>
      </c>
      <c r="C77" s="4">
        <v>49187</v>
      </c>
      <c r="D77" s="5">
        <v>54.170999999999999</v>
      </c>
    </row>
    <row r="78" spans="1:4" ht="14.25" customHeight="1" x14ac:dyDescent="0.35">
      <c r="B78" s="3">
        <v>276</v>
      </c>
      <c r="C78" s="4">
        <v>28000</v>
      </c>
      <c r="D78" s="5">
        <v>30.972999999999999</v>
      </c>
    </row>
    <row r="79" spans="1:4" ht="14.25" customHeight="1" x14ac:dyDescent="0.35">
      <c r="B79" s="3">
        <v>438</v>
      </c>
      <c r="C79" s="4">
        <v>40005</v>
      </c>
      <c r="D79" s="5">
        <v>44.253</v>
      </c>
    </row>
    <row r="80" spans="1:4" ht="14.25" customHeight="1" x14ac:dyDescent="0.35">
      <c r="B80" s="3">
        <v>511</v>
      </c>
      <c r="C80" s="4">
        <v>46005</v>
      </c>
      <c r="D80" s="5">
        <v>50.89</v>
      </c>
    </row>
    <row r="81" spans="1:4" ht="14.25" customHeight="1" x14ac:dyDescent="0.35">
      <c r="B81" s="3">
        <v>534</v>
      </c>
      <c r="C81" s="4">
        <v>56372</v>
      </c>
      <c r="D81" s="5">
        <v>62.357999999999997</v>
      </c>
    </row>
    <row r="82" spans="1:4" ht="14.25" customHeight="1" x14ac:dyDescent="0.35">
      <c r="B82" s="3">
        <v>645</v>
      </c>
      <c r="C82" s="4">
        <v>57789</v>
      </c>
      <c r="D82" s="5">
        <v>68.388999999999996</v>
      </c>
    </row>
    <row r="83" spans="1:4" ht="14.25" customHeight="1" x14ac:dyDescent="0.35">
      <c r="B83" s="3">
        <v>365</v>
      </c>
      <c r="C83" s="4">
        <v>30000</v>
      </c>
      <c r="D83" s="5">
        <v>35.503</v>
      </c>
    </row>
    <row r="84" spans="1:4" ht="14.25" customHeight="1" x14ac:dyDescent="0.35">
      <c r="B84" s="3">
        <v>368</v>
      </c>
      <c r="C84" s="4">
        <v>33602</v>
      </c>
      <c r="D84" s="5">
        <v>39.765999999999998</v>
      </c>
    </row>
    <row r="85" spans="1:4" ht="14.25" customHeight="1" x14ac:dyDescent="0.35">
      <c r="B85" s="3">
        <v>586</v>
      </c>
      <c r="C85" s="4">
        <v>50855</v>
      </c>
      <c r="D85" s="5">
        <v>60.183</v>
      </c>
    </row>
    <row r="86" spans="1:4" ht="14.25" customHeight="1" x14ac:dyDescent="0.35">
      <c r="B86" s="3">
        <v>582</v>
      </c>
      <c r="C86" s="4">
        <v>47011</v>
      </c>
      <c r="D86" s="5">
        <v>55.634</v>
      </c>
    </row>
    <row r="87" spans="1:4" ht="14.25" customHeight="1" x14ac:dyDescent="0.35">
      <c r="B87" s="3">
        <v>556</v>
      </c>
      <c r="C87" s="4">
        <v>50003</v>
      </c>
      <c r="D87" s="5">
        <v>59.174999999999997</v>
      </c>
    </row>
    <row r="88" spans="1:4" ht="14.25" customHeight="1" x14ac:dyDescent="0.35">
      <c r="B88" s="3">
        <v>468</v>
      </c>
      <c r="C88" s="4">
        <v>39349</v>
      </c>
      <c r="D88" s="5">
        <v>46.567</v>
      </c>
    </row>
    <row r="89" spans="1:4" ht="14.25" customHeight="1" x14ac:dyDescent="0.35">
      <c r="B89" s="2" t="s">
        <v>20</v>
      </c>
      <c r="C89" s="15" t="s">
        <v>30</v>
      </c>
      <c r="D89" s="2" t="s">
        <v>41</v>
      </c>
    </row>
    <row r="90" spans="1:4" ht="14.25" customHeight="1" x14ac:dyDescent="0.35">
      <c r="A90" s="21" t="s">
        <v>11</v>
      </c>
      <c r="B90" s="21"/>
      <c r="C90" s="2" t="s">
        <v>31</v>
      </c>
      <c r="D90" s="2" t="s">
        <v>42</v>
      </c>
    </row>
  </sheetData>
  <mergeCells count="12">
    <mergeCell ref="A68:D68"/>
    <mergeCell ref="A90:B90"/>
    <mergeCell ref="A24:D24"/>
    <mergeCell ref="A34:D34"/>
    <mergeCell ref="A42:D42"/>
    <mergeCell ref="A53:D53"/>
    <mergeCell ref="A60:D60"/>
    <mergeCell ref="A1:D1"/>
    <mergeCell ref="A2:B2"/>
    <mergeCell ref="A3:D3"/>
    <mergeCell ref="A9:D9"/>
    <mergeCell ref="A12:D12"/>
  </mergeCells>
  <pageMargins left="1" right="1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3F78-AB65-4C98-BEC7-97ED19E22FF8}">
  <dimension ref="B2:E21"/>
  <sheetViews>
    <sheetView tabSelected="1" topLeftCell="A22" workbookViewId="0">
      <selection activeCell="F25" sqref="F25"/>
    </sheetView>
  </sheetViews>
  <sheetFormatPr baseColWidth="10" defaultRowHeight="14.5" x14ac:dyDescent="0.35"/>
  <cols>
    <col min="1" max="1" width="2.453125" customWidth="1"/>
    <col min="2" max="2" width="51.36328125" customWidth="1"/>
    <col min="3" max="3" width="35" customWidth="1"/>
    <col min="4" max="4" width="27.90625" customWidth="1"/>
    <col min="6" max="6" width="12.36328125" customWidth="1"/>
    <col min="7" max="7" width="13.81640625" customWidth="1"/>
    <col min="13" max="13" width="14.54296875" customWidth="1"/>
    <col min="15" max="15" width="15.6328125" customWidth="1"/>
  </cols>
  <sheetData>
    <row r="2" spans="2:5" ht="15.5" x14ac:dyDescent="0.35">
      <c r="B2" s="23" t="s">
        <v>57</v>
      </c>
      <c r="C2" s="24"/>
      <c r="D2" s="25"/>
    </row>
    <row r="3" spans="2:5" ht="15.5" x14ac:dyDescent="0.35">
      <c r="B3" s="6" t="s">
        <v>43</v>
      </c>
      <c r="C3" s="26" t="s">
        <v>55</v>
      </c>
      <c r="D3" s="7" t="s">
        <v>56</v>
      </c>
    </row>
    <row r="4" spans="2:5" ht="15.5" x14ac:dyDescent="0.35">
      <c r="B4" s="8"/>
      <c r="C4" s="27" t="s">
        <v>44</v>
      </c>
      <c r="D4" s="22" t="s">
        <v>44</v>
      </c>
    </row>
    <row r="5" spans="2:5" ht="15.5" x14ac:dyDescent="0.35">
      <c r="B5" s="9"/>
      <c r="C5" s="28"/>
      <c r="D5" s="22"/>
    </row>
    <row r="6" spans="2:5" ht="15.5" x14ac:dyDescent="0.35">
      <c r="B6" s="10" t="s">
        <v>45</v>
      </c>
      <c r="C6" s="29">
        <v>36542</v>
      </c>
      <c r="D6" s="17">
        <v>153846</v>
      </c>
      <c r="E6" s="11"/>
    </row>
    <row r="7" spans="2:5" ht="15.5" x14ac:dyDescent="0.35">
      <c r="B7" s="10" t="s">
        <v>46</v>
      </c>
      <c r="C7" s="29">
        <v>111459</v>
      </c>
      <c r="D7" s="17">
        <v>90490</v>
      </c>
    </row>
    <row r="8" spans="2:5" ht="15.5" x14ac:dyDescent="0.35">
      <c r="B8" s="10" t="s">
        <v>47</v>
      </c>
      <c r="C8" s="29">
        <v>172770</v>
      </c>
      <c r="D8" s="17">
        <v>351320</v>
      </c>
    </row>
    <row r="9" spans="2:5" ht="15.5" x14ac:dyDescent="0.35">
      <c r="B9" s="10" t="s">
        <v>48</v>
      </c>
      <c r="C9" s="29">
        <v>364913</v>
      </c>
      <c r="D9" s="17">
        <v>510030</v>
      </c>
    </row>
    <row r="10" spans="2:5" ht="15.5" x14ac:dyDescent="0.35">
      <c r="B10" s="10" t="s">
        <v>49</v>
      </c>
      <c r="C10" s="29">
        <v>247817</v>
      </c>
      <c r="D10" s="17">
        <v>168797</v>
      </c>
    </row>
    <row r="11" spans="2:5" ht="15.5" x14ac:dyDescent="0.35">
      <c r="B11" s="10" t="s">
        <v>50</v>
      </c>
      <c r="C11" s="29">
        <v>178072</v>
      </c>
      <c r="D11" s="17">
        <v>538568</v>
      </c>
    </row>
    <row r="12" spans="2:5" ht="15.5" x14ac:dyDescent="0.35">
      <c r="B12" s="16" t="s">
        <v>51</v>
      </c>
      <c r="C12" s="29">
        <v>61078</v>
      </c>
      <c r="D12" s="17">
        <v>160323</v>
      </c>
    </row>
    <row r="13" spans="2:5" ht="15.5" x14ac:dyDescent="0.35">
      <c r="B13" s="16" t="s">
        <v>60</v>
      </c>
      <c r="C13" s="29">
        <v>0</v>
      </c>
      <c r="D13" s="17">
        <v>15495</v>
      </c>
    </row>
    <row r="14" spans="2:5" ht="15.5" x14ac:dyDescent="0.35">
      <c r="B14" s="16" t="s">
        <v>58</v>
      </c>
      <c r="C14" s="29">
        <v>48501</v>
      </c>
      <c r="D14" s="17">
        <v>47007</v>
      </c>
    </row>
    <row r="15" spans="2:5" ht="15.5" x14ac:dyDescent="0.35">
      <c r="B15" s="10" t="s">
        <v>59</v>
      </c>
      <c r="C15" s="29">
        <v>103000</v>
      </c>
      <c r="D15" s="17">
        <v>126007</v>
      </c>
    </row>
    <row r="16" spans="2:5" ht="15.5" x14ac:dyDescent="0.35">
      <c r="B16" s="10" t="s">
        <v>52</v>
      </c>
      <c r="C16" s="29">
        <v>530458.16</v>
      </c>
      <c r="D16" s="17">
        <v>856922</v>
      </c>
      <c r="E16" s="11"/>
    </row>
    <row r="17" spans="2:4" ht="15.5" x14ac:dyDescent="0.35">
      <c r="B17" s="30" t="s">
        <v>53</v>
      </c>
      <c r="C17" s="32">
        <f>SUM(C6:C16)</f>
        <v>1854610.1600000001</v>
      </c>
      <c r="D17" s="32">
        <f>SUM(D6:D16)</f>
        <v>3018805</v>
      </c>
    </row>
    <row r="18" spans="2:4" ht="31" x14ac:dyDescent="0.35">
      <c r="B18" s="31" t="s">
        <v>54</v>
      </c>
      <c r="C18" s="12">
        <f>+C6+C7+C8+C9+C10+C11+C12</f>
        <v>1172651</v>
      </c>
      <c r="D18" s="12">
        <f>+D6+D7+D8+D9+D10+D11+D12+D13</f>
        <v>1988869</v>
      </c>
    </row>
    <row r="20" spans="2:4" x14ac:dyDescent="0.35">
      <c r="C20" s="13"/>
    </row>
    <row r="21" spans="2:4" x14ac:dyDescent="0.35">
      <c r="C21" s="14"/>
    </row>
  </sheetData>
  <mergeCells count="3">
    <mergeCell ref="B2:D2"/>
    <mergeCell ref="C4:C5"/>
    <mergeCell ref="D4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Comparativo de Combustible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Chambers Vargas</dc:creator>
  <cp:lastModifiedBy>Vanessa Chambers Vargas</cp:lastModifiedBy>
  <dcterms:created xsi:type="dcterms:W3CDTF">2022-08-03T17:48:43Z</dcterms:created>
  <dcterms:modified xsi:type="dcterms:W3CDTF">2022-12-07T20:23:36Z</dcterms:modified>
</cp:coreProperties>
</file>