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2015" sheetId="1" r:id="rId1"/>
  </sheets>
  <externalReferences>
    <externalReference r:id="rId4"/>
  </externalReferences>
  <definedNames>
    <definedName name="_xlnm.Print_Area" localSheetId="0">'2015'!$A$1:$Y$43</definedName>
  </definedNames>
  <calcPr fullCalcOnLoad="1"/>
</workbook>
</file>

<file path=xl/sharedStrings.xml><?xml version="1.0" encoding="utf-8"?>
<sst xmlns="http://schemas.openxmlformats.org/spreadsheetml/2006/main" count="86" uniqueCount="86">
  <si>
    <t>Presupuesto</t>
  </si>
  <si>
    <t>Modificaciones</t>
  </si>
  <si>
    <t>III Trimestre</t>
  </si>
  <si>
    <t>II Trimestre</t>
  </si>
  <si>
    <t>IV Trimestre</t>
  </si>
  <si>
    <t>Total 2015</t>
  </si>
  <si>
    <t>DISPONIBLE</t>
  </si>
  <si>
    <t>Cuenta</t>
  </si>
  <si>
    <t>Descripción</t>
  </si>
  <si>
    <t>I Trimestre</t>
  </si>
  <si>
    <t>Presupuesto Final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</si>
  <si>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</si>
  <si>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</si>
  <si>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</si>
  <si>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</si>
  <si>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</si>
  <si>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</si>
  <si>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</si>
  <si>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</si>
  <si>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</si>
  <si>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</si>
  <si>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1.3.1.1.06.00.0.0.000</t>
  </si>
  <si>
    <t>Venta de Energia Eléctrica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</si>
  <si>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</si>
  <si>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</si>
  <si>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</si>
  <si>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</si>
  <si>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</si>
  <si>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</si>
  <si>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</si>
  <si>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ALQUILERES</t>
  </si>
  <si>
    <t>1.3.1.2.04.01.0.0.000</t>
  </si>
  <si>
    <t>Alquiler de Edificios e Instalaciones</t>
  </si>
  <si>
    <t>1.3.1.2.04.02.0.0.000</t>
  </si>
  <si>
    <t>Alquiler de Maquinaria y Equipo</t>
  </si>
  <si>
    <t>1.3.1.2.09.00.0.0.000</t>
  </si>
  <si>
    <t>OTROS SERVICIOS</t>
  </si>
  <si>
    <t>1.3.1.3.00.00.0.0.000</t>
  </si>
  <si>
    <t>DERECHOS ADMNISTRATIVOS</t>
  </si>
  <si>
    <t>1.3.1.3.01.00.0.0.000</t>
  </si>
  <si>
    <t>DERECHOS ADMINISTRATIVOS A LOS SERVICIOS DE TRANSPORTE</t>
  </si>
  <si>
    <t>1.3.1.3.01.03.0.0.000</t>
  </si>
  <si>
    <t>Derechos Administrativos a los Servicios de Transporte Portu</t>
  </si>
  <si>
    <t>1.3.1.3.02.00.0.0.000</t>
  </si>
  <si>
    <t>DERECHOS ADMINISTRATIVOS A OTROS SERVICIOS PÚBLICOS</t>
  </si>
  <si>
    <t>1.3.1.3.02.01.0.0.000</t>
  </si>
  <si>
    <t>Cánones por Regulación de los Servicios Públicos</t>
  </si>
  <si>
    <t>1.3.1.3.02.09.0.0.000</t>
  </si>
  <si>
    <t>Otros Derechos Administrativos a otros Servicios Públicos</t>
  </si>
  <si>
    <t>1.3.1.3.02.09.9.0.000</t>
  </si>
  <si>
    <t>Otros derechos administrativos a otros servicios públicos</t>
  </si>
  <si>
    <t>1.3.2.0.00.00.0.0.000</t>
  </si>
  <si>
    <t>INGRESOS DE LA PROPIEDAD</t>
  </si>
  <si>
    <t>1.3.2.3.00.00.0.0.000</t>
  </si>
  <si>
    <t>RENTA DE ACTIVOS FINANCIEROS</t>
  </si>
  <si>
    <t>1.3.2.3.01.00.0.0.000</t>
  </si>
  <si>
    <t>INTERESES SOBRE TÍTULOS VALORES</t>
  </si>
  <si>
    <t>1.3.2.3.01.01.0.0.000</t>
  </si>
  <si>
    <t>Intereses sobre títulos valores del Gobierno Central</t>
  </si>
  <si>
    <t>1.3.2.3.03.00.0.0.000</t>
  </si>
  <si>
    <t>OTRAS RENTAS DE ACTIVOS FINANCIEROS</t>
  </si>
  <si>
    <t>1.3.2.3.03.01.0.0.000</t>
  </si>
  <si>
    <t>Intereses sobre Cuentas Corrientes y otros depósitos en Banc</t>
  </si>
  <si>
    <t>1.3.3.0.00.00.0.0.000</t>
  </si>
  <si>
    <t>MULTAS, SANCIONES, REMATES Y CONFISCACIONES</t>
  </si>
  <si>
    <t>1.3.3.1.00.00.0.0.000</t>
  </si>
  <si>
    <t>MULTAS Y SANCIONES</t>
  </si>
  <si>
    <t>1.3.3.1.04.00.0.0.000</t>
  </si>
  <si>
    <t>Sanciones Administrativas</t>
  </si>
  <si>
    <t>1.3.9.0.00.00.0.0.000</t>
  </si>
  <si>
    <t>OTROS INGRESOS NO TRIBUTARIOS</t>
  </si>
  <si>
    <t>3.0.0.0.00.00.0.0.000</t>
  </si>
  <si>
    <t>FINANCIAMIENTO</t>
  </si>
  <si>
    <t>3.3.0.0.00.00.0.0.000</t>
  </si>
  <si>
    <t>RECURSOS DE VIGENCIAS ANTERIORES</t>
  </si>
  <si>
    <t>3.3.1.0.00.00.0.0.000</t>
  </si>
  <si>
    <t>Superávit Libre</t>
  </si>
  <si>
    <t>3.3.2.0.00.00.0.0.000</t>
  </si>
  <si>
    <t>Superávit Específico</t>
  </si>
  <si>
    <t>Total presupuesto:</t>
  </si>
  <si>
    <t>Porcentaje</t>
  </si>
  <si>
    <t>INSTITUTO COSTARRICENSE DE PUERTOS DEL PACÍFICO</t>
  </si>
  <si>
    <t>DIRECCIÓN ADMINISTRATIVA FINANCIERA</t>
  </si>
  <si>
    <t>UNIDAD DE PRESUPUESTO</t>
  </si>
  <si>
    <t>INFORME EJECUCIÓN DE INGRESOS GENERAL</t>
  </si>
  <si>
    <t>AÑO 2015</t>
  </si>
</sst>
</file>

<file path=xl/styles.xml><?xml version="1.0" encoding="utf-8"?>
<styleSheet xmlns="http://schemas.openxmlformats.org/spreadsheetml/2006/main">
  <numFmts count="2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##,###,##0.00"/>
    <numFmt numFmtId="173" formatCode="###,###,###,##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u val="single"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8E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33" borderId="0" xfId="48" applyFont="1" applyFill="1">
      <alignment/>
      <protection/>
    </xf>
    <xf numFmtId="0" fontId="1" fillId="33" borderId="0" xfId="48" applyFont="1" applyFill="1" applyAlignment="1">
      <alignment horizontal="center" vertical="center"/>
      <protection/>
    </xf>
    <xf numFmtId="0" fontId="1" fillId="33" borderId="10" xfId="48" applyFont="1" applyFill="1" applyBorder="1">
      <alignment/>
      <protection/>
    </xf>
    <xf numFmtId="4" fontId="1" fillId="33" borderId="0" xfId="48" applyNumberFormat="1" applyFont="1" applyFill="1">
      <alignment/>
      <protection/>
    </xf>
    <xf numFmtId="0" fontId="3" fillId="33" borderId="0" xfId="48" applyFont="1" applyFill="1">
      <alignment/>
      <protection/>
    </xf>
    <xf numFmtId="0" fontId="1" fillId="33" borderId="0" xfId="48" applyFont="1" applyFill="1" applyAlignment="1">
      <alignment horizontal="center"/>
      <protection/>
    </xf>
    <xf numFmtId="0" fontId="5" fillId="33" borderId="0" xfId="48" applyFont="1" applyFill="1" applyAlignment="1">
      <alignment horizontal="center" vertical="center" wrapText="1"/>
      <protection/>
    </xf>
    <xf numFmtId="173" fontId="2" fillId="33" borderId="10" xfId="48" applyNumberFormat="1" applyFont="1" applyFill="1" applyBorder="1" applyAlignment="1">
      <alignment horizontal="right" vertical="top"/>
      <protection/>
    </xf>
    <xf numFmtId="173" fontId="1" fillId="33" borderId="10" xfId="48" applyNumberFormat="1" applyFont="1" applyFill="1" applyBorder="1" applyAlignment="1">
      <alignment horizontal="right" vertical="top"/>
      <protection/>
    </xf>
    <xf numFmtId="173" fontId="1" fillId="33" borderId="10" xfId="48" applyNumberFormat="1" applyFont="1" applyFill="1" applyBorder="1" applyAlignment="1">
      <alignment horizontal="center" vertical="top"/>
      <protection/>
    </xf>
    <xf numFmtId="173" fontId="1" fillId="33" borderId="0" xfId="48" applyNumberFormat="1" applyFont="1" applyFill="1" applyAlignment="1">
      <alignment vertical="top"/>
      <protection/>
    </xf>
    <xf numFmtId="0" fontId="2" fillId="33" borderId="10" xfId="48" applyFont="1" applyFill="1" applyBorder="1" applyAlignment="1">
      <alignment horizontal="center" vertical="top" wrapText="1"/>
      <protection/>
    </xf>
    <xf numFmtId="0" fontId="4" fillId="33" borderId="0" xfId="48" applyFont="1" applyFill="1" applyAlignment="1">
      <alignment vertical="top" wrapText="1"/>
      <protection/>
    </xf>
    <xf numFmtId="0" fontId="4" fillId="33" borderId="11" xfId="48" applyFont="1" applyFill="1" applyBorder="1" applyAlignment="1">
      <alignment vertical="top" wrapText="1"/>
      <protection/>
    </xf>
    <xf numFmtId="0" fontId="3" fillId="34" borderId="10" xfId="48" applyFont="1" applyFill="1" applyBorder="1">
      <alignment/>
      <protection/>
    </xf>
    <xf numFmtId="172" fontId="3" fillId="34" borderId="10" xfId="48" applyNumberFormat="1" applyFont="1" applyFill="1" applyBorder="1" applyAlignment="1">
      <alignment horizontal="right" vertical="top"/>
      <protection/>
    </xf>
    <xf numFmtId="173" fontId="3" fillId="34" borderId="10" xfId="48" applyNumberFormat="1" applyFont="1" applyFill="1" applyBorder="1" applyAlignment="1">
      <alignment horizontal="center" vertical="top"/>
      <protection/>
    </xf>
    <xf numFmtId="0" fontId="5" fillId="34" borderId="10" xfId="48" applyFont="1" applyFill="1" applyBorder="1" applyAlignment="1">
      <alignment horizontal="center" vertical="center" wrapText="1"/>
      <protection/>
    </xf>
    <xf numFmtId="0" fontId="1" fillId="34" borderId="10" xfId="48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5" fillId="34" borderId="10" xfId="48" applyFont="1" applyFill="1" applyBorder="1" applyAlignment="1">
      <alignment horizontal="center" vertical="center" wrapText="1"/>
      <protection/>
    </xf>
    <xf numFmtId="0" fontId="2" fillId="33" borderId="10" xfId="48" applyFont="1" applyFill="1" applyBorder="1" applyAlignment="1">
      <alignment horizontal="left" vertical="top" wrapText="1"/>
      <protection/>
    </xf>
    <xf numFmtId="0" fontId="3" fillId="34" borderId="10" xfId="48" applyFont="1" applyFill="1" applyBorder="1" applyAlignment="1">
      <alignment horizontal="center" vertical="top" wrapText="1"/>
      <protection/>
    </xf>
    <xf numFmtId="0" fontId="4" fillId="33" borderId="10" xfId="48" applyFont="1" applyFill="1" applyBorder="1" applyAlignment="1">
      <alignment horizontal="center" vertical="top" wrapText="1"/>
      <protection/>
    </xf>
    <xf numFmtId="0" fontId="3" fillId="33" borderId="10" xfId="48" applyFont="1" applyFill="1" applyBorder="1">
      <alignment/>
      <protection/>
    </xf>
    <xf numFmtId="0" fontId="4" fillId="33" borderId="10" xfId="48" applyFont="1" applyFill="1" applyBorder="1" applyAlignment="1">
      <alignment horizontal="left" vertical="top" wrapText="1"/>
      <protection/>
    </xf>
    <xf numFmtId="173" fontId="4" fillId="33" borderId="10" xfId="48" applyNumberFormat="1" applyFont="1" applyFill="1" applyBorder="1" applyAlignment="1">
      <alignment horizontal="right" vertical="top"/>
      <protection/>
    </xf>
    <xf numFmtId="173" fontId="3" fillId="33" borderId="10" xfId="48" applyNumberFormat="1" applyFont="1" applyFill="1" applyBorder="1" applyAlignment="1">
      <alignment horizontal="right" vertical="top"/>
      <protection/>
    </xf>
    <xf numFmtId="173" fontId="3" fillId="33" borderId="10" xfId="48" applyNumberFormat="1" applyFont="1" applyFill="1" applyBorder="1" applyAlignment="1">
      <alignment horizontal="center" vertical="top"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123825</xdr:rowOff>
    </xdr:from>
    <xdr:to>
      <xdr:col>4</xdr:col>
      <xdr:colOff>2847975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3226" t="8161" r="12698" b="17475"/>
        <a:stretch>
          <a:fillRect/>
        </a:stretch>
      </xdr:blipFill>
      <xdr:spPr>
        <a:xfrm>
          <a:off x="2333625" y="12382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oe\FS%20DATOS%20INCOP\GDDI\03-02-2%20PRESU\03-02-2-CR-INCOP-UPRE-2015\AMBITO-1-OFIC.%20PRODUCTORA-CR-INCOP-UPRE\CONTROL%20PRESUPUESTARIO%20DE%20INGRESOS%20Y%20EGRESOS\Archivo%20Genera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.ORDINARIO AJUSTADO"/>
      <sheetName val="PRES.ORDINARIO"/>
      <sheetName val="ajuste superávit en enero 1 (2)"/>
      <sheetName val="ajuste superávit en enero 1 (3)"/>
      <sheetName val="GASTO POR TRIMESTRE"/>
      <sheetName val="COMPARATIVO ingresos"/>
      <sheetName val="TIPO DE CAMBIO"/>
      <sheetName val="limite AP"/>
      <sheetName val="límite gasto 2013"/>
      <sheetName val="COMP EGR. INGR TIPO"/>
      <sheetName val="USO SUPERAVIT"/>
      <sheetName val="EGRESOS  AP"/>
      <sheetName val="FIDEICOMISO"/>
      <sheetName val="IV trim 2014"/>
      <sheetName val="I trim 2015"/>
      <sheetName val="II trim 2015"/>
      <sheetName val="III trim 2015 "/>
      <sheetName val="Hoja17"/>
      <sheetName val="GASTOS FIDEICOMISO"/>
      <sheetName val="CONCILIACION INCOP-FIDEICOMISO"/>
      <sheetName val="COMPARACION INGRESO 2013-2012"/>
      <sheetName val="COMPARACION EGRESO 2015-2012"/>
      <sheetName val="COMPARACION INGRESO 2015-2012"/>
      <sheetName val="INGRESO VRS EGRESO 2015"/>
      <sheetName val="CLASE GENERAL"/>
      <sheetName val="EJECUCION CLASE GENERAL"/>
      <sheetName val="EGRESOS RESUMEN GENERAL (X TRI)"/>
      <sheetName val="CLASE GENERAL PROGRAMA"/>
      <sheetName val="Egresos Ejecutado Real"/>
      <sheetName val="Egresos Programa 1"/>
      <sheetName val="Egresos Programa 2"/>
      <sheetName val="Comparativo Ing Total 2014-2015"/>
      <sheetName val="VENTA DE BIENES"/>
      <sheetName val="TRANSPORTE PORTUARIO"/>
      <sheetName val="ALQUILERES"/>
      <sheetName val="DEREC. ADMINISTRATIVOS"/>
      <sheetName val="INTERESES TITULOS VALORES"/>
      <sheetName val="INTERESES CUENTAS CORRIENTES"/>
      <sheetName val="OTROS SERVICIOS"/>
      <sheetName val="OTROS DERECHOS ADMINISTRATIVOS"/>
      <sheetName val="OTROS INGRESOS NO TRIBUTARIOS"/>
      <sheetName val="TOTALES DE INGRESOS"/>
      <sheetName val="COMPARACION INGRESOS 2013-1 (3)"/>
      <sheetName val="COMPARACION INGRESOS 2013-12"/>
      <sheetName val="SOBRANTES FIDEICOMISO"/>
      <sheetName val="DIRECTRIZ 040"/>
      <sheetName val="Hoja2"/>
      <sheetName val="POR PROGRAMA"/>
      <sheetName val="INGRESOS"/>
      <sheetName val="Hoja5"/>
      <sheetName val="Hoja6"/>
      <sheetName val="limite AP (3)"/>
      <sheetName val="historico programa"/>
      <sheetName val="comparacion ingresos"/>
      <sheetName val="egresos III%"/>
      <sheetName val="cuadro modificaciones"/>
      <sheetName val="cuadro transferencias"/>
      <sheetName val="Hoja1"/>
      <sheetName val="CUADRO TRANSF. CORRIENTES"/>
      <sheetName val="DIRECTRIZ 040-H"/>
      <sheetName val="LIMITE GASTO"/>
      <sheetName val="Hoja3"/>
      <sheetName val="Hoja4"/>
      <sheetName val="COMPARACION INGRESOS 2013-1 (2)"/>
      <sheetName val="Hoja8"/>
      <sheetName val="Hoja9"/>
      <sheetName val="Hoja10"/>
      <sheetName val="Hoja7"/>
      <sheetName val="sin ejecución"/>
      <sheetName val="concesionaria turismo"/>
      <sheetName val="superavit 2014"/>
      <sheetName val="DIRECTRIZ 040-H (2)"/>
      <sheetName val="Hoja11"/>
      <sheetName val="Hoja14"/>
      <sheetName val="Hoja12"/>
      <sheetName val="en compromiso"/>
      <sheetName val="aumento limite 1,1"/>
      <sheetName val="LIMITE"/>
      <sheetName val="Hoja13"/>
      <sheetName val="DIRECTRIZ 040-H (3)"/>
      <sheetName val="Aumento limite 1"/>
      <sheetName val="POR PROGRAMA ACUMULADO"/>
      <sheetName val="DIETAS"/>
      <sheetName val="CLASE GENERAL (2)"/>
      <sheetName val="LIMITE GASTO 2014"/>
      <sheetName val="ACTIVOS DIRECTRIZ 40"/>
      <sheetName val="Hoja22"/>
      <sheetName val="Ing por año- trimestral"/>
      <sheetName val="Hoja16"/>
      <sheetName val="Hoja20"/>
      <sheetName val="Hoja21"/>
      <sheetName val="Alquiler edificios Art. 16 "/>
      <sheetName val="recursos superavit incluido 201"/>
      <sheetName val="conciliación fideicomiso"/>
      <sheetName val="Sheet1"/>
      <sheetName val="directriz 17"/>
      <sheetName val="Artículo 7 Directrices"/>
      <sheetName val="Hoja15"/>
      <sheetName val="salarios base 2015"/>
      <sheetName val="comparativo x trimestre"/>
      <sheetName val="Hoja19"/>
      <sheetName val="Hoja1 (2)"/>
      <sheetName val="comparativo x trimestre (2)"/>
      <sheetName val="CLASIFICADOR TRIMESTRAL (2)"/>
      <sheetName val="Seg. mensual Art. 4- dir 023-H"/>
      <sheetName val="Venta de activos Art. 14"/>
      <sheetName val="Alquiler Equipo Infor Art 16"/>
      <sheetName val="MODIFICACIONES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Hoja32"/>
      <sheetName val="Hoja33"/>
      <sheetName val="TOTALES DE INGRESOS (2)"/>
      <sheetName val="Hoja35"/>
      <sheetName val="Hoja36"/>
      <sheetName val="Hoja37"/>
      <sheetName val="Hoja38"/>
      <sheetName val="Hoja39"/>
    </sheetNames>
    <sheetDataSet>
      <sheetData sheetId="121">
        <row r="5">
          <cell r="E5">
            <v>2475676444.66</v>
          </cell>
        </row>
        <row r="6">
          <cell r="E6">
            <v>1285510186.99</v>
          </cell>
        </row>
        <row r="7">
          <cell r="E7">
            <v>9872986.8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PageLayoutView="0" workbookViewId="0" topLeftCell="A1">
      <selection activeCell="C36" sqref="C36:F36"/>
    </sheetView>
  </sheetViews>
  <sheetFormatPr defaultColWidth="9.140625" defaultRowHeight="12.75"/>
  <cols>
    <col min="1" max="1" width="21.28125" style="6" customWidth="1"/>
    <col min="2" max="2" width="1.57421875" style="1" hidden="1" customWidth="1"/>
    <col min="3" max="3" width="4.00390625" style="1" customWidth="1"/>
    <col min="4" max="4" width="1.57421875" style="1" customWidth="1"/>
    <col min="5" max="5" width="42.7109375" style="1" customWidth="1"/>
    <col min="6" max="6" width="3.140625" style="1" customWidth="1"/>
    <col min="7" max="7" width="1.8515625" style="1" hidden="1" customWidth="1"/>
    <col min="8" max="8" width="21.00390625" style="1" customWidth="1"/>
    <col min="9" max="9" width="0.9921875" style="1" hidden="1" customWidth="1"/>
    <col min="10" max="10" width="18.7109375" style="1" customWidth="1"/>
    <col min="11" max="11" width="0.9921875" style="1" hidden="1" customWidth="1"/>
    <col min="12" max="12" width="18.140625" style="1" customWidth="1"/>
    <col min="13" max="13" width="0.9921875" style="1" hidden="1" customWidth="1"/>
    <col min="14" max="14" width="18.57421875" style="1" customWidth="1"/>
    <col min="15" max="15" width="0.9921875" style="1" hidden="1" customWidth="1"/>
    <col min="16" max="16" width="19.421875" style="1" customWidth="1"/>
    <col min="17" max="17" width="0.9921875" style="1" hidden="1" customWidth="1"/>
    <col min="18" max="18" width="17.7109375" style="1" customWidth="1"/>
    <col min="19" max="19" width="0.9921875" style="1" hidden="1" customWidth="1"/>
    <col min="20" max="20" width="16.57421875" style="1" customWidth="1"/>
    <col min="21" max="21" width="0.9921875" style="1" hidden="1" customWidth="1"/>
    <col min="22" max="22" width="17.00390625" style="1" customWidth="1"/>
    <col min="23" max="23" width="0.9921875" style="1" hidden="1" customWidth="1"/>
    <col min="24" max="24" width="17.7109375" style="1" customWidth="1"/>
    <col min="25" max="25" width="12.421875" style="6" customWidth="1"/>
    <col min="26" max="26" width="15.28125" style="1" hidden="1" customWidth="1"/>
    <col min="27" max="27" width="13.7109375" style="1" hidden="1" customWidth="1"/>
    <col min="28" max="16384" width="9.140625" style="1" customWidth="1"/>
  </cols>
  <sheetData>
    <row r="1" spans="1:25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3.5" customHeight="1">
      <c r="A2" s="20" t="s">
        <v>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 customHeight="1">
      <c r="A3" s="20" t="s">
        <v>82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 customHeight="1">
      <c r="A4" s="20" t="s">
        <v>83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3.5" customHeight="1">
      <c r="A5" s="20" t="s">
        <v>84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3.5" customHeight="1">
      <c r="A6" s="20" t="s">
        <v>85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s="2" customFormat="1" ht="22.5" customHeight="1">
      <c r="A8" s="18" t="s">
        <v>7</v>
      </c>
      <c r="B8" s="19"/>
      <c r="C8" s="21" t="s">
        <v>8</v>
      </c>
      <c r="D8" s="21"/>
      <c r="E8" s="21"/>
      <c r="F8" s="21"/>
      <c r="G8" s="19"/>
      <c r="H8" s="18" t="s">
        <v>0</v>
      </c>
      <c r="I8" s="19"/>
      <c r="J8" s="18" t="s">
        <v>1</v>
      </c>
      <c r="K8" s="19"/>
      <c r="L8" s="18" t="s">
        <v>10</v>
      </c>
      <c r="M8" s="19"/>
      <c r="N8" s="18" t="s">
        <v>9</v>
      </c>
      <c r="O8" s="19"/>
      <c r="P8" s="18" t="s">
        <v>3</v>
      </c>
      <c r="Q8" s="19"/>
      <c r="R8" s="18" t="s">
        <v>2</v>
      </c>
      <c r="S8" s="19"/>
      <c r="T8" s="18" t="s">
        <v>4</v>
      </c>
      <c r="U8" s="19"/>
      <c r="V8" s="18" t="s">
        <v>5</v>
      </c>
      <c r="W8" s="19"/>
      <c r="X8" s="18" t="s">
        <v>6</v>
      </c>
      <c r="Y8" s="18" t="s">
        <v>80</v>
      </c>
      <c r="Z8" s="7"/>
    </row>
    <row r="9" spans="1:26" ht="27">
      <c r="A9" s="24" t="s">
        <v>11</v>
      </c>
      <c r="B9" s="25"/>
      <c r="C9" s="26" t="s">
        <v>12</v>
      </c>
      <c r="D9" s="26"/>
      <c r="E9" s="26"/>
      <c r="F9" s="26"/>
      <c r="G9" s="25"/>
      <c r="H9" s="27">
        <v>4339345702.82</v>
      </c>
      <c r="I9" s="25"/>
      <c r="J9" s="28">
        <v>0</v>
      </c>
      <c r="K9" s="25"/>
      <c r="L9" s="28">
        <v>4339345702.82</v>
      </c>
      <c r="M9" s="25"/>
      <c r="N9" s="28">
        <v>1183798709.5400002</v>
      </c>
      <c r="O9" s="25"/>
      <c r="P9" s="28">
        <v>1182726425.3799999</v>
      </c>
      <c r="Q9" s="25"/>
      <c r="R9" s="28">
        <v>1147353575.05</v>
      </c>
      <c r="S9" s="25"/>
      <c r="T9" s="28">
        <v>1380549621.44</v>
      </c>
      <c r="U9" s="25"/>
      <c r="V9" s="28">
        <v>4894428331.41</v>
      </c>
      <c r="W9" s="25"/>
      <c r="X9" s="28">
        <v>-555082628.5899999</v>
      </c>
      <c r="Y9" s="29">
        <v>112.79185081357473</v>
      </c>
      <c r="Z9" s="11"/>
    </row>
    <row r="10" spans="1:25" ht="13.5">
      <c r="A10" s="12" t="s">
        <v>13</v>
      </c>
      <c r="B10" s="3"/>
      <c r="C10" s="22" t="s">
        <v>14</v>
      </c>
      <c r="D10" s="22"/>
      <c r="E10" s="22"/>
      <c r="F10" s="22"/>
      <c r="G10" s="3"/>
      <c r="H10" s="8">
        <v>4339345702.82</v>
      </c>
      <c r="I10" s="3"/>
      <c r="J10" s="9">
        <v>0</v>
      </c>
      <c r="K10" s="3"/>
      <c r="L10" s="9">
        <v>4339345702.82</v>
      </c>
      <c r="M10" s="3"/>
      <c r="N10" s="9">
        <v>1183798709.5400002</v>
      </c>
      <c r="O10" s="3"/>
      <c r="P10" s="9">
        <v>1182726425.3799999</v>
      </c>
      <c r="Q10" s="3"/>
      <c r="R10" s="9">
        <v>1147353575.05</v>
      </c>
      <c r="S10" s="3"/>
      <c r="T10" s="9">
        <v>1380549621.44</v>
      </c>
      <c r="U10" s="3"/>
      <c r="V10" s="9">
        <v>4894428331.41</v>
      </c>
      <c r="W10" s="3"/>
      <c r="X10" s="9">
        <v>-555082628.5899999</v>
      </c>
      <c r="Y10" s="10">
        <v>112.79185081357473</v>
      </c>
    </row>
    <row r="11" spans="1:25" ht="13.5">
      <c r="A11" s="12" t="s">
        <v>15</v>
      </c>
      <c r="B11" s="3"/>
      <c r="C11" s="22" t="s">
        <v>16</v>
      </c>
      <c r="D11" s="22"/>
      <c r="E11" s="22"/>
      <c r="F11" s="22"/>
      <c r="G11" s="3"/>
      <c r="H11" s="8">
        <v>4326408911.63</v>
      </c>
      <c r="I11" s="3"/>
      <c r="J11" s="9">
        <v>0</v>
      </c>
      <c r="K11" s="3"/>
      <c r="L11" s="9">
        <v>4326408911.63</v>
      </c>
      <c r="M11" s="3"/>
      <c r="N11" s="9">
        <v>1179916191.21</v>
      </c>
      <c r="O11" s="3"/>
      <c r="P11" s="9">
        <v>1176740091.7599998</v>
      </c>
      <c r="Q11" s="3"/>
      <c r="R11" s="9">
        <v>1145992536.66</v>
      </c>
      <c r="S11" s="3"/>
      <c r="T11" s="9">
        <v>1362530348.0300002</v>
      </c>
      <c r="U11" s="3"/>
      <c r="V11" s="9">
        <v>4865179167.66</v>
      </c>
      <c r="W11" s="3"/>
      <c r="X11" s="9">
        <v>-538770256.0299999</v>
      </c>
      <c r="Y11" s="10">
        <v>112.4530590389112</v>
      </c>
    </row>
    <row r="12" spans="1:25" ht="13.5">
      <c r="A12" s="12" t="s">
        <v>17</v>
      </c>
      <c r="B12" s="3"/>
      <c r="C12" s="22" t="s">
        <v>18</v>
      </c>
      <c r="D12" s="22"/>
      <c r="E12" s="22"/>
      <c r="F12" s="22"/>
      <c r="G12" s="3"/>
      <c r="H12" s="8">
        <v>10560334.8</v>
      </c>
      <c r="I12" s="3"/>
      <c r="J12" s="9">
        <v>0</v>
      </c>
      <c r="K12" s="3"/>
      <c r="L12" s="9">
        <v>10560334.8</v>
      </c>
      <c r="M12" s="3"/>
      <c r="N12" s="9">
        <v>1986475.21</v>
      </c>
      <c r="O12" s="3"/>
      <c r="P12" s="9">
        <v>1651448.67</v>
      </c>
      <c r="Q12" s="3"/>
      <c r="R12" s="9">
        <v>1599636.36</v>
      </c>
      <c r="S12" s="3"/>
      <c r="T12" s="9">
        <v>1496495.5</v>
      </c>
      <c r="U12" s="3"/>
      <c r="V12" s="9">
        <v>6734055.74</v>
      </c>
      <c r="W12" s="3"/>
      <c r="X12" s="9">
        <v>3826279.06</v>
      </c>
      <c r="Y12" s="10">
        <v>63.76744551697357</v>
      </c>
    </row>
    <row r="13" spans="1:25" ht="13.5">
      <c r="A13" s="12" t="s">
        <v>19</v>
      </c>
      <c r="B13" s="3"/>
      <c r="C13" s="22" t="s">
        <v>20</v>
      </c>
      <c r="D13" s="22"/>
      <c r="E13" s="22"/>
      <c r="F13" s="22"/>
      <c r="G13" s="3"/>
      <c r="H13" s="8">
        <v>5109687.6</v>
      </c>
      <c r="I13" s="3"/>
      <c r="J13" s="9">
        <v>0</v>
      </c>
      <c r="K13" s="3"/>
      <c r="L13" s="9">
        <v>5109687.6</v>
      </c>
      <c r="M13" s="3"/>
      <c r="N13" s="9">
        <v>717959.66</v>
      </c>
      <c r="O13" s="3"/>
      <c r="P13" s="9">
        <v>1002668.43</v>
      </c>
      <c r="Q13" s="3"/>
      <c r="R13" s="9">
        <v>1281016.17</v>
      </c>
      <c r="S13" s="3"/>
      <c r="T13" s="9">
        <v>753603</v>
      </c>
      <c r="U13" s="3"/>
      <c r="V13" s="9">
        <v>3755247.26</v>
      </c>
      <c r="W13" s="3"/>
      <c r="X13" s="9">
        <v>1354440.3399999999</v>
      </c>
      <c r="Y13" s="10">
        <v>73.49269767490286</v>
      </c>
    </row>
    <row r="14" spans="1:25" ht="13.5">
      <c r="A14" s="12" t="s">
        <v>21</v>
      </c>
      <c r="B14" s="3"/>
      <c r="C14" s="22" t="s">
        <v>22</v>
      </c>
      <c r="D14" s="22"/>
      <c r="E14" s="22"/>
      <c r="F14" s="22"/>
      <c r="G14" s="3"/>
      <c r="H14" s="8">
        <v>5450647.2</v>
      </c>
      <c r="I14" s="3"/>
      <c r="J14" s="9">
        <v>0</v>
      </c>
      <c r="K14" s="3"/>
      <c r="L14" s="9">
        <v>5450647.2</v>
      </c>
      <c r="M14" s="3"/>
      <c r="N14" s="9">
        <v>1268515.55</v>
      </c>
      <c r="O14" s="3"/>
      <c r="P14" s="9">
        <v>648780.24</v>
      </c>
      <c r="Q14" s="3"/>
      <c r="R14" s="9">
        <v>318620.19</v>
      </c>
      <c r="S14" s="3"/>
      <c r="T14" s="9">
        <v>742892.5</v>
      </c>
      <c r="U14" s="3"/>
      <c r="V14" s="9">
        <v>2978808.48</v>
      </c>
      <c r="W14" s="3"/>
      <c r="X14" s="9">
        <v>2471838.72</v>
      </c>
      <c r="Y14" s="10">
        <v>54.6505464525387</v>
      </c>
    </row>
    <row r="15" spans="1:25" ht="13.5">
      <c r="A15" s="12" t="s">
        <v>23</v>
      </c>
      <c r="B15" s="3"/>
      <c r="C15" s="22" t="s">
        <v>24</v>
      </c>
      <c r="D15" s="22"/>
      <c r="E15" s="22"/>
      <c r="F15" s="22"/>
      <c r="G15" s="3"/>
      <c r="H15" s="8">
        <v>1513037420.52</v>
      </c>
      <c r="I15" s="3"/>
      <c r="J15" s="9">
        <v>0</v>
      </c>
      <c r="K15" s="3"/>
      <c r="L15" s="9">
        <v>1513037420.52</v>
      </c>
      <c r="M15" s="3"/>
      <c r="N15" s="9">
        <v>434179205.24999994</v>
      </c>
      <c r="O15" s="3"/>
      <c r="P15" s="9">
        <v>430710478.33</v>
      </c>
      <c r="Q15" s="3"/>
      <c r="R15" s="9">
        <v>394911554.56999993</v>
      </c>
      <c r="S15" s="3"/>
      <c r="T15" s="9">
        <v>447342024.34999996</v>
      </c>
      <c r="U15" s="3"/>
      <c r="V15" s="9">
        <v>1707143262.5</v>
      </c>
      <c r="W15" s="3"/>
      <c r="X15" s="9">
        <v>-194105841.97999984</v>
      </c>
      <c r="Y15" s="10">
        <v>112.82888574648007</v>
      </c>
    </row>
    <row r="16" spans="1:25" ht="13.5">
      <c r="A16" s="12" t="s">
        <v>25</v>
      </c>
      <c r="B16" s="3"/>
      <c r="C16" s="22" t="s">
        <v>26</v>
      </c>
      <c r="D16" s="22"/>
      <c r="E16" s="22"/>
      <c r="F16" s="22"/>
      <c r="G16" s="3"/>
      <c r="H16" s="8">
        <v>1404328805.66</v>
      </c>
      <c r="I16" s="3"/>
      <c r="J16" s="9">
        <v>0</v>
      </c>
      <c r="K16" s="3"/>
      <c r="L16" s="9">
        <v>1404328805.66</v>
      </c>
      <c r="M16" s="3"/>
      <c r="N16" s="9">
        <v>402403746.53</v>
      </c>
      <c r="O16" s="3"/>
      <c r="P16" s="9">
        <v>402636951.12</v>
      </c>
      <c r="Q16" s="3"/>
      <c r="R16" s="9">
        <v>366881278.28</v>
      </c>
      <c r="S16" s="3"/>
      <c r="T16" s="9">
        <v>419750819.15</v>
      </c>
      <c r="U16" s="3"/>
      <c r="V16" s="9">
        <v>1591672795.08</v>
      </c>
      <c r="W16" s="3"/>
      <c r="X16" s="9">
        <v>-187343989.41999987</v>
      </c>
      <c r="Y16" s="10">
        <v>113.34046475903148</v>
      </c>
    </row>
    <row r="17" spans="1:25" ht="13.5">
      <c r="A17" s="12" t="s">
        <v>27</v>
      </c>
      <c r="B17" s="3"/>
      <c r="C17" s="22" t="s">
        <v>28</v>
      </c>
      <c r="D17" s="22"/>
      <c r="E17" s="22"/>
      <c r="F17" s="22"/>
      <c r="G17" s="3"/>
      <c r="H17" s="8">
        <v>1404328805.66</v>
      </c>
      <c r="I17" s="3"/>
      <c r="J17" s="9">
        <v>0</v>
      </c>
      <c r="K17" s="3"/>
      <c r="L17" s="9">
        <v>1404328805.66</v>
      </c>
      <c r="M17" s="3"/>
      <c r="N17" s="9">
        <v>402403746.53</v>
      </c>
      <c r="O17" s="3"/>
      <c r="P17" s="9">
        <v>402636951.12</v>
      </c>
      <c r="Q17" s="3"/>
      <c r="R17" s="9">
        <v>366881278.28</v>
      </c>
      <c r="S17" s="3"/>
      <c r="T17" s="9">
        <v>419750819.15</v>
      </c>
      <c r="U17" s="3"/>
      <c r="V17" s="9">
        <v>1591672795.08</v>
      </c>
      <c r="W17" s="3"/>
      <c r="X17" s="9">
        <v>-187343989.41999987</v>
      </c>
      <c r="Y17" s="10">
        <v>113.34046475903148</v>
      </c>
    </row>
    <row r="18" spans="1:25" ht="13.5">
      <c r="A18" s="12" t="s">
        <v>29</v>
      </c>
      <c r="B18" s="3"/>
      <c r="C18" s="22" t="s">
        <v>30</v>
      </c>
      <c r="D18" s="22"/>
      <c r="E18" s="22"/>
      <c r="F18" s="22"/>
      <c r="G18" s="3"/>
      <c r="H18" s="8">
        <v>108708614.86</v>
      </c>
      <c r="I18" s="3"/>
      <c r="J18" s="9">
        <v>0</v>
      </c>
      <c r="K18" s="3"/>
      <c r="L18" s="9">
        <v>108708614.86</v>
      </c>
      <c r="M18" s="3"/>
      <c r="N18" s="9">
        <v>31775458.72</v>
      </c>
      <c r="O18" s="3"/>
      <c r="P18" s="9">
        <v>28059721.209999997</v>
      </c>
      <c r="Q18" s="3"/>
      <c r="R18" s="9">
        <v>28030276.29</v>
      </c>
      <c r="S18" s="3"/>
      <c r="T18" s="9">
        <v>27569185.93</v>
      </c>
      <c r="U18" s="3"/>
      <c r="V18" s="9">
        <v>115434642.14999999</v>
      </c>
      <c r="W18" s="3"/>
      <c r="X18" s="9">
        <v>-6726027.2899999935</v>
      </c>
      <c r="Y18" s="10">
        <v>106.187207240808</v>
      </c>
    </row>
    <row r="19" spans="1:25" ht="13.5">
      <c r="A19" s="12" t="s">
        <v>31</v>
      </c>
      <c r="B19" s="3"/>
      <c r="C19" s="22" t="s">
        <v>32</v>
      </c>
      <c r="D19" s="22"/>
      <c r="E19" s="22"/>
      <c r="F19" s="22"/>
      <c r="G19" s="3"/>
      <c r="H19" s="8">
        <v>106870687.61</v>
      </c>
      <c r="I19" s="3"/>
      <c r="J19" s="9">
        <v>0</v>
      </c>
      <c r="K19" s="3"/>
      <c r="L19" s="9">
        <v>106870687.61</v>
      </c>
      <c r="M19" s="3"/>
      <c r="N19" s="9">
        <v>31555157.65</v>
      </c>
      <c r="O19" s="3"/>
      <c r="P19" s="9">
        <v>28015782.310000002</v>
      </c>
      <c r="Q19" s="3"/>
      <c r="R19" s="9">
        <v>28008035.86</v>
      </c>
      <c r="S19" s="3"/>
      <c r="T19" s="9">
        <v>27307660.14</v>
      </c>
      <c r="U19" s="3"/>
      <c r="V19" s="9">
        <v>114886635.96</v>
      </c>
      <c r="W19" s="3"/>
      <c r="X19" s="9">
        <v>-8015948.349999994</v>
      </c>
      <c r="Y19" s="10">
        <v>107.5006051979869</v>
      </c>
    </row>
    <row r="20" spans="1:25" ht="13.5">
      <c r="A20" s="12" t="s">
        <v>33</v>
      </c>
      <c r="B20" s="3"/>
      <c r="C20" s="22" t="s">
        <v>34</v>
      </c>
      <c r="D20" s="22"/>
      <c r="E20" s="22"/>
      <c r="F20" s="22"/>
      <c r="G20" s="3"/>
      <c r="H20" s="8">
        <v>1837927.25</v>
      </c>
      <c r="I20" s="3"/>
      <c r="J20" s="9">
        <v>0</v>
      </c>
      <c r="K20" s="3"/>
      <c r="L20" s="9">
        <v>1837927.25</v>
      </c>
      <c r="M20" s="3"/>
      <c r="N20" s="9">
        <v>220301.07</v>
      </c>
      <c r="O20" s="3"/>
      <c r="P20" s="9">
        <v>43938.9</v>
      </c>
      <c r="Q20" s="3"/>
      <c r="R20" s="9">
        <v>22240.43</v>
      </c>
      <c r="S20" s="3"/>
      <c r="T20" s="9">
        <v>261525.79</v>
      </c>
      <c r="U20" s="3"/>
      <c r="V20" s="9">
        <v>548006.1899999998</v>
      </c>
      <c r="W20" s="3"/>
      <c r="X20" s="9">
        <v>1289921.06</v>
      </c>
      <c r="Y20" s="10">
        <v>29.816533271379477</v>
      </c>
    </row>
    <row r="21" spans="1:25" ht="13.5">
      <c r="A21" s="12" t="s">
        <v>35</v>
      </c>
      <c r="B21" s="3"/>
      <c r="C21" s="22" t="s">
        <v>36</v>
      </c>
      <c r="D21" s="22"/>
      <c r="E21" s="22"/>
      <c r="F21" s="22"/>
      <c r="G21" s="3"/>
      <c r="H21" s="8">
        <v>0</v>
      </c>
      <c r="I21" s="3"/>
      <c r="J21" s="9">
        <v>0</v>
      </c>
      <c r="K21" s="3"/>
      <c r="L21" s="9">
        <v>0</v>
      </c>
      <c r="M21" s="3"/>
      <c r="N21" s="9">
        <v>0</v>
      </c>
      <c r="O21" s="3"/>
      <c r="P21" s="9">
        <v>13806</v>
      </c>
      <c r="Q21" s="3"/>
      <c r="R21" s="9">
        <v>0</v>
      </c>
      <c r="S21" s="3"/>
      <c r="T21" s="9">
        <v>22019.27</v>
      </c>
      <c r="U21" s="3"/>
      <c r="V21" s="9">
        <v>35825.27</v>
      </c>
      <c r="W21" s="3"/>
      <c r="X21" s="9">
        <v>-35825.27</v>
      </c>
      <c r="Y21" s="10">
        <v>100</v>
      </c>
    </row>
    <row r="22" spans="1:25" ht="13.5">
      <c r="A22" s="12" t="s">
        <v>37</v>
      </c>
      <c r="B22" s="3"/>
      <c r="C22" s="22" t="s">
        <v>38</v>
      </c>
      <c r="D22" s="22"/>
      <c r="E22" s="22"/>
      <c r="F22" s="22"/>
      <c r="G22" s="3"/>
      <c r="H22" s="8">
        <v>2802811156.31</v>
      </c>
      <c r="I22" s="3"/>
      <c r="J22" s="9">
        <v>0</v>
      </c>
      <c r="K22" s="3"/>
      <c r="L22" s="9">
        <v>2802811156.31</v>
      </c>
      <c r="M22" s="3"/>
      <c r="N22" s="9">
        <v>743750510.7500001</v>
      </c>
      <c r="O22" s="3"/>
      <c r="P22" s="9">
        <v>744378164.76</v>
      </c>
      <c r="Q22" s="3"/>
      <c r="R22" s="9">
        <v>749481345.73</v>
      </c>
      <c r="S22" s="3"/>
      <c r="T22" s="9">
        <v>913691828.1800001</v>
      </c>
      <c r="U22" s="3"/>
      <c r="V22" s="9">
        <v>3151301849.4199996</v>
      </c>
      <c r="W22" s="3"/>
      <c r="X22" s="9">
        <v>-348490693.1100001</v>
      </c>
      <c r="Y22" s="10">
        <v>112.43361302902761</v>
      </c>
    </row>
    <row r="23" spans="1:25" ht="13.5">
      <c r="A23" s="12" t="s">
        <v>39</v>
      </c>
      <c r="B23" s="3"/>
      <c r="C23" s="22" t="s">
        <v>40</v>
      </c>
      <c r="D23" s="22"/>
      <c r="E23" s="22"/>
      <c r="F23" s="22"/>
      <c r="G23" s="3"/>
      <c r="H23" s="8">
        <v>234648956.59</v>
      </c>
      <c r="I23" s="3"/>
      <c r="J23" s="9">
        <v>0</v>
      </c>
      <c r="K23" s="3"/>
      <c r="L23" s="9">
        <v>234648956.59</v>
      </c>
      <c r="M23" s="3"/>
      <c r="N23" s="9">
        <v>67538216.04</v>
      </c>
      <c r="O23" s="3"/>
      <c r="P23" s="9">
        <v>55404387.84</v>
      </c>
      <c r="Q23" s="3"/>
      <c r="R23" s="9">
        <v>17092446.22</v>
      </c>
      <c r="S23" s="3"/>
      <c r="T23" s="9">
        <v>57898410.339999996</v>
      </c>
      <c r="U23" s="3"/>
      <c r="V23" s="9">
        <v>197933460.44</v>
      </c>
      <c r="W23" s="3"/>
      <c r="X23" s="9">
        <v>36715496.150000006</v>
      </c>
      <c r="Y23" s="10">
        <v>84.35301111772993</v>
      </c>
    </row>
    <row r="24" spans="1:25" ht="13.5">
      <c r="A24" s="12" t="s">
        <v>41</v>
      </c>
      <c r="B24" s="3"/>
      <c r="C24" s="22" t="s">
        <v>42</v>
      </c>
      <c r="D24" s="22"/>
      <c r="E24" s="22"/>
      <c r="F24" s="22"/>
      <c r="G24" s="3"/>
      <c r="H24" s="8">
        <v>234648956.59</v>
      </c>
      <c r="I24" s="3"/>
      <c r="J24" s="9">
        <v>0</v>
      </c>
      <c r="K24" s="3"/>
      <c r="L24" s="9">
        <v>234648956.59</v>
      </c>
      <c r="M24" s="3"/>
      <c r="N24" s="9">
        <v>67538216.04</v>
      </c>
      <c r="O24" s="3"/>
      <c r="P24" s="9">
        <v>55404387.84</v>
      </c>
      <c r="Q24" s="3"/>
      <c r="R24" s="9">
        <v>17092446.22</v>
      </c>
      <c r="S24" s="3"/>
      <c r="T24" s="9">
        <v>57898410.339999996</v>
      </c>
      <c r="U24" s="3"/>
      <c r="V24" s="9">
        <v>197933460.44</v>
      </c>
      <c r="W24" s="3"/>
      <c r="X24" s="9">
        <v>36715496.150000006</v>
      </c>
      <c r="Y24" s="10">
        <v>84.35301111772993</v>
      </c>
    </row>
    <row r="25" spans="1:25" ht="13.5">
      <c r="A25" s="12" t="s">
        <v>43</v>
      </c>
      <c r="B25" s="3"/>
      <c r="C25" s="22" t="s">
        <v>44</v>
      </c>
      <c r="D25" s="22"/>
      <c r="E25" s="22"/>
      <c r="F25" s="22"/>
      <c r="G25" s="3"/>
      <c r="H25" s="8">
        <v>2568162199.7200003</v>
      </c>
      <c r="I25" s="3"/>
      <c r="J25" s="9">
        <v>0</v>
      </c>
      <c r="K25" s="3"/>
      <c r="L25" s="9">
        <v>2568162199.7200003</v>
      </c>
      <c r="M25" s="3"/>
      <c r="N25" s="9">
        <v>676212294.71</v>
      </c>
      <c r="O25" s="3"/>
      <c r="P25" s="9">
        <v>688973776.92</v>
      </c>
      <c r="Q25" s="3"/>
      <c r="R25" s="9">
        <v>732388899.51</v>
      </c>
      <c r="S25" s="3"/>
      <c r="T25" s="9">
        <v>855793417.84</v>
      </c>
      <c r="U25" s="3"/>
      <c r="V25" s="9">
        <v>2953368388.9799995</v>
      </c>
      <c r="W25" s="3"/>
      <c r="X25" s="9">
        <v>-385206189.26000005</v>
      </c>
      <c r="Y25" s="10">
        <v>114.99929363114202</v>
      </c>
    </row>
    <row r="26" spans="1:25" ht="13.5">
      <c r="A26" s="12" t="s">
        <v>45</v>
      </c>
      <c r="B26" s="3"/>
      <c r="C26" s="22" t="s">
        <v>46</v>
      </c>
      <c r="D26" s="22"/>
      <c r="E26" s="22"/>
      <c r="F26" s="22"/>
      <c r="G26" s="3"/>
      <c r="H26" s="8">
        <v>2568162199.7200003</v>
      </c>
      <c r="I26" s="3"/>
      <c r="J26" s="9">
        <v>0</v>
      </c>
      <c r="K26" s="3"/>
      <c r="L26" s="9">
        <v>2568162199.7200003</v>
      </c>
      <c r="M26" s="3"/>
      <c r="N26" s="9">
        <v>676010233.46</v>
      </c>
      <c r="O26" s="3"/>
      <c r="P26" s="9">
        <v>688853712.56</v>
      </c>
      <c r="Q26" s="3"/>
      <c r="R26" s="9">
        <v>732353586.28</v>
      </c>
      <c r="S26" s="3"/>
      <c r="T26" s="9">
        <v>855793417.84</v>
      </c>
      <c r="U26" s="3"/>
      <c r="V26" s="9">
        <v>2953010950.14</v>
      </c>
      <c r="W26" s="3"/>
      <c r="X26" s="9">
        <v>-384848750.4200001</v>
      </c>
      <c r="Y26" s="10">
        <v>114.98537555229022</v>
      </c>
    </row>
    <row r="27" spans="1:25" ht="13.5">
      <c r="A27" s="12" t="s">
        <v>47</v>
      </c>
      <c r="B27" s="3"/>
      <c r="C27" s="22" t="s">
        <v>48</v>
      </c>
      <c r="D27" s="22"/>
      <c r="E27" s="22"/>
      <c r="F27" s="22"/>
      <c r="G27" s="3"/>
      <c r="H27" s="8">
        <v>0</v>
      </c>
      <c r="I27" s="3"/>
      <c r="J27" s="9">
        <v>0</v>
      </c>
      <c r="K27" s="3"/>
      <c r="L27" s="9">
        <v>0</v>
      </c>
      <c r="M27" s="3"/>
      <c r="N27" s="9">
        <v>202061.25</v>
      </c>
      <c r="O27" s="3"/>
      <c r="P27" s="9">
        <v>120064.36</v>
      </c>
      <c r="Q27" s="3"/>
      <c r="R27" s="9">
        <v>35313.23</v>
      </c>
      <c r="S27" s="3"/>
      <c r="T27" s="9">
        <v>0</v>
      </c>
      <c r="U27" s="3"/>
      <c r="V27" s="9">
        <v>357438.8400000001</v>
      </c>
      <c r="W27" s="3"/>
      <c r="X27" s="9">
        <v>-357438.8400000001</v>
      </c>
      <c r="Y27" s="10">
        <v>100</v>
      </c>
    </row>
    <row r="28" spans="1:25" ht="13.5">
      <c r="A28" s="12" t="s">
        <v>49</v>
      </c>
      <c r="B28" s="3"/>
      <c r="C28" s="22" t="s">
        <v>50</v>
      </c>
      <c r="D28" s="22"/>
      <c r="E28" s="22"/>
      <c r="F28" s="22"/>
      <c r="G28" s="3"/>
      <c r="H28" s="8">
        <v>0</v>
      </c>
      <c r="I28" s="3"/>
      <c r="J28" s="9">
        <v>0</v>
      </c>
      <c r="K28" s="3"/>
      <c r="L28" s="9">
        <v>0</v>
      </c>
      <c r="M28" s="3"/>
      <c r="N28" s="9">
        <v>202061.25</v>
      </c>
      <c r="O28" s="3"/>
      <c r="P28" s="9">
        <v>120064.36</v>
      </c>
      <c r="Q28" s="3"/>
      <c r="R28" s="9">
        <v>35313.23</v>
      </c>
      <c r="S28" s="3"/>
      <c r="T28" s="9">
        <v>0</v>
      </c>
      <c r="U28" s="3"/>
      <c r="V28" s="9">
        <v>357438.8400000001</v>
      </c>
      <c r="W28" s="3"/>
      <c r="X28" s="9">
        <v>-357438.8400000001</v>
      </c>
      <c r="Y28" s="10">
        <v>100</v>
      </c>
    </row>
    <row r="29" spans="1:25" ht="13.5">
      <c r="A29" s="12" t="s">
        <v>51</v>
      </c>
      <c r="B29" s="3"/>
      <c r="C29" s="22" t="s">
        <v>52</v>
      </c>
      <c r="D29" s="22"/>
      <c r="E29" s="22"/>
      <c r="F29" s="22"/>
      <c r="G29" s="3"/>
      <c r="H29" s="8">
        <v>12936791.190000001</v>
      </c>
      <c r="I29" s="3"/>
      <c r="J29" s="9">
        <v>0</v>
      </c>
      <c r="K29" s="3"/>
      <c r="L29" s="9">
        <v>12936791.190000001</v>
      </c>
      <c r="M29" s="3"/>
      <c r="N29" s="9">
        <v>1592929.67</v>
      </c>
      <c r="O29" s="3"/>
      <c r="P29" s="9">
        <v>5986333.62</v>
      </c>
      <c r="Q29" s="3"/>
      <c r="R29" s="9">
        <v>751038.39</v>
      </c>
      <c r="S29" s="3"/>
      <c r="T29" s="9">
        <v>18012492.42</v>
      </c>
      <c r="U29" s="3"/>
      <c r="V29" s="9">
        <v>26342794.099999998</v>
      </c>
      <c r="W29" s="3"/>
      <c r="X29" s="9">
        <v>-13406002.909999998</v>
      </c>
      <c r="Y29" s="10">
        <v>203.62695596696878</v>
      </c>
    </row>
    <row r="30" spans="1:25" ht="13.5">
      <c r="A30" s="12" t="s">
        <v>53</v>
      </c>
      <c r="B30" s="3"/>
      <c r="C30" s="22" t="s">
        <v>54</v>
      </c>
      <c r="D30" s="22"/>
      <c r="E30" s="22"/>
      <c r="F30" s="22"/>
      <c r="G30" s="3"/>
      <c r="H30" s="8">
        <v>12936791.190000001</v>
      </c>
      <c r="I30" s="3"/>
      <c r="J30" s="9">
        <v>0</v>
      </c>
      <c r="K30" s="3"/>
      <c r="L30" s="9">
        <v>12936791.190000001</v>
      </c>
      <c r="M30" s="3"/>
      <c r="N30" s="9">
        <v>1592929.67</v>
      </c>
      <c r="O30" s="3"/>
      <c r="P30" s="9">
        <v>5986333.62</v>
      </c>
      <c r="Q30" s="3"/>
      <c r="R30" s="9">
        <v>751038.39</v>
      </c>
      <c r="S30" s="3"/>
      <c r="T30" s="9">
        <v>18012492.42</v>
      </c>
      <c r="U30" s="3"/>
      <c r="V30" s="9">
        <v>26342794.099999998</v>
      </c>
      <c r="W30" s="3"/>
      <c r="X30" s="9">
        <v>-13406002.909999998</v>
      </c>
      <c r="Y30" s="10">
        <v>203.62695596696878</v>
      </c>
    </row>
    <row r="31" spans="1:25" ht="13.5">
      <c r="A31" s="12" t="s">
        <v>55</v>
      </c>
      <c r="B31" s="3"/>
      <c r="C31" s="22" t="s">
        <v>56</v>
      </c>
      <c r="D31" s="22"/>
      <c r="E31" s="22"/>
      <c r="F31" s="22"/>
      <c r="G31" s="3"/>
      <c r="H31" s="8">
        <v>9048642.51</v>
      </c>
      <c r="I31" s="3"/>
      <c r="J31" s="9">
        <v>0</v>
      </c>
      <c r="K31" s="3"/>
      <c r="L31" s="9">
        <v>9048642.51</v>
      </c>
      <c r="M31" s="3"/>
      <c r="N31" s="9">
        <v>989539.98</v>
      </c>
      <c r="O31" s="3"/>
      <c r="P31" s="9">
        <v>5489836.3</v>
      </c>
      <c r="Q31" s="3"/>
      <c r="R31" s="9">
        <v>143368.35</v>
      </c>
      <c r="S31" s="3"/>
      <c r="T31" s="9">
        <v>17284094.43</v>
      </c>
      <c r="U31" s="3"/>
      <c r="V31" s="9">
        <v>23906839.06</v>
      </c>
      <c r="W31" s="3"/>
      <c r="X31" s="9">
        <v>-14858196.55</v>
      </c>
      <c r="Y31" s="10">
        <v>264.20359776153873</v>
      </c>
    </row>
    <row r="32" spans="1:25" ht="13.5">
      <c r="A32" s="12" t="s">
        <v>57</v>
      </c>
      <c r="B32" s="3"/>
      <c r="C32" s="22" t="s">
        <v>58</v>
      </c>
      <c r="D32" s="22"/>
      <c r="E32" s="22"/>
      <c r="F32" s="22"/>
      <c r="G32" s="3"/>
      <c r="H32" s="8">
        <v>9048642.51</v>
      </c>
      <c r="I32" s="3"/>
      <c r="J32" s="9">
        <v>0</v>
      </c>
      <c r="K32" s="3"/>
      <c r="L32" s="9">
        <v>9048642.51</v>
      </c>
      <c r="M32" s="3"/>
      <c r="N32" s="9">
        <v>989539.98</v>
      </c>
      <c r="O32" s="3"/>
      <c r="P32" s="9">
        <v>5489836.3</v>
      </c>
      <c r="Q32" s="3"/>
      <c r="R32" s="9">
        <v>143368.35</v>
      </c>
      <c r="S32" s="3"/>
      <c r="T32" s="9">
        <v>17284094.43</v>
      </c>
      <c r="U32" s="3"/>
      <c r="V32" s="9">
        <v>23906839.06</v>
      </c>
      <c r="W32" s="3"/>
      <c r="X32" s="9">
        <v>-14858196.55</v>
      </c>
      <c r="Y32" s="10">
        <v>264.20359776153873</v>
      </c>
    </row>
    <row r="33" spans="1:25" ht="13.5">
      <c r="A33" s="12" t="s">
        <v>59</v>
      </c>
      <c r="B33" s="3"/>
      <c r="C33" s="22" t="s">
        <v>60</v>
      </c>
      <c r="D33" s="22"/>
      <c r="E33" s="22"/>
      <c r="F33" s="22"/>
      <c r="G33" s="3"/>
      <c r="H33" s="8">
        <v>3888148.68</v>
      </c>
      <c r="I33" s="3"/>
      <c r="J33" s="9">
        <v>0</v>
      </c>
      <c r="K33" s="3"/>
      <c r="L33" s="9">
        <v>3888148.68</v>
      </c>
      <c r="M33" s="3"/>
      <c r="N33" s="9">
        <v>603389.6899999998</v>
      </c>
      <c r="O33" s="3"/>
      <c r="P33" s="9">
        <v>496497.32</v>
      </c>
      <c r="Q33" s="3"/>
      <c r="R33" s="9">
        <v>607670.04</v>
      </c>
      <c r="S33" s="3"/>
      <c r="T33" s="9">
        <v>728397.99</v>
      </c>
      <c r="U33" s="3"/>
      <c r="V33" s="9">
        <v>2435955.04</v>
      </c>
      <c r="W33" s="3"/>
      <c r="X33" s="9">
        <v>1452193.6400000004</v>
      </c>
      <c r="Y33" s="10">
        <v>62.65076879724671</v>
      </c>
    </row>
    <row r="34" spans="1:25" ht="13.5">
      <c r="A34" s="12" t="s">
        <v>61</v>
      </c>
      <c r="B34" s="3"/>
      <c r="C34" s="22" t="s">
        <v>62</v>
      </c>
      <c r="D34" s="22"/>
      <c r="E34" s="22"/>
      <c r="F34" s="22"/>
      <c r="G34" s="3"/>
      <c r="H34" s="8">
        <v>3888148.68</v>
      </c>
      <c r="I34" s="3"/>
      <c r="J34" s="9">
        <v>0</v>
      </c>
      <c r="K34" s="3"/>
      <c r="L34" s="9">
        <v>3888148.68</v>
      </c>
      <c r="M34" s="3"/>
      <c r="N34" s="9">
        <v>603389.6899999998</v>
      </c>
      <c r="O34" s="3"/>
      <c r="P34" s="9">
        <v>496497.32</v>
      </c>
      <c r="Q34" s="3"/>
      <c r="R34" s="9">
        <v>607670.04</v>
      </c>
      <c r="S34" s="3"/>
      <c r="T34" s="9">
        <v>728397.99</v>
      </c>
      <c r="U34" s="3"/>
      <c r="V34" s="9">
        <v>2435955.04</v>
      </c>
      <c r="W34" s="3"/>
      <c r="X34" s="9">
        <v>1452193.6400000004</v>
      </c>
      <c r="Y34" s="10">
        <v>62.65076879724671</v>
      </c>
    </row>
    <row r="35" spans="1:25" ht="13.5">
      <c r="A35" s="12" t="s">
        <v>63</v>
      </c>
      <c r="B35" s="3"/>
      <c r="C35" s="22" t="s">
        <v>64</v>
      </c>
      <c r="D35" s="22"/>
      <c r="E35" s="22"/>
      <c r="F35" s="22"/>
      <c r="G35" s="3"/>
      <c r="H35" s="8">
        <v>0</v>
      </c>
      <c r="I35" s="3"/>
      <c r="J35" s="9">
        <v>0</v>
      </c>
      <c r="K35" s="3"/>
      <c r="L35" s="9">
        <v>0</v>
      </c>
      <c r="M35" s="3"/>
      <c r="N35" s="9">
        <v>2289588.66</v>
      </c>
      <c r="O35" s="3"/>
      <c r="P35" s="9">
        <v>0</v>
      </c>
      <c r="Q35" s="3"/>
      <c r="R35" s="9">
        <v>0</v>
      </c>
      <c r="S35" s="3"/>
      <c r="T35" s="9">
        <v>0</v>
      </c>
      <c r="U35" s="3"/>
      <c r="V35" s="9">
        <v>2289588.66</v>
      </c>
      <c r="W35" s="3"/>
      <c r="X35" s="9">
        <v>-2289588.66</v>
      </c>
      <c r="Y35" s="10">
        <v>100</v>
      </c>
    </row>
    <row r="36" spans="1:25" ht="13.5">
      <c r="A36" s="12" t="s">
        <v>65</v>
      </c>
      <c r="B36" s="3"/>
      <c r="C36" s="22" t="s">
        <v>66</v>
      </c>
      <c r="D36" s="22"/>
      <c r="E36" s="22"/>
      <c r="F36" s="22"/>
      <c r="G36" s="3"/>
      <c r="H36" s="8">
        <v>0</v>
      </c>
      <c r="I36" s="3"/>
      <c r="J36" s="9">
        <v>0</v>
      </c>
      <c r="K36" s="3"/>
      <c r="L36" s="9">
        <v>0</v>
      </c>
      <c r="M36" s="3"/>
      <c r="N36" s="9">
        <v>2289588.66</v>
      </c>
      <c r="O36" s="3"/>
      <c r="P36" s="9">
        <v>0</v>
      </c>
      <c r="Q36" s="3"/>
      <c r="R36" s="9">
        <v>0</v>
      </c>
      <c r="S36" s="3"/>
      <c r="T36" s="9">
        <v>0</v>
      </c>
      <c r="U36" s="3"/>
      <c r="V36" s="9">
        <v>2289588.66</v>
      </c>
      <c r="W36" s="3"/>
      <c r="X36" s="9">
        <v>-2289588.66</v>
      </c>
      <c r="Y36" s="10">
        <v>100</v>
      </c>
    </row>
    <row r="37" spans="1:25" ht="13.5">
      <c r="A37" s="12" t="s">
        <v>67</v>
      </c>
      <c r="B37" s="3"/>
      <c r="C37" s="22" t="s">
        <v>68</v>
      </c>
      <c r="D37" s="22"/>
      <c r="E37" s="22"/>
      <c r="F37" s="22"/>
      <c r="G37" s="3"/>
      <c r="H37" s="8">
        <v>0</v>
      </c>
      <c r="I37" s="3"/>
      <c r="J37" s="9">
        <v>0</v>
      </c>
      <c r="K37" s="3"/>
      <c r="L37" s="9">
        <v>0</v>
      </c>
      <c r="M37" s="3"/>
      <c r="N37" s="9">
        <v>2289588.66</v>
      </c>
      <c r="O37" s="3"/>
      <c r="P37" s="9">
        <v>0</v>
      </c>
      <c r="Q37" s="3"/>
      <c r="R37" s="9">
        <v>0</v>
      </c>
      <c r="S37" s="3"/>
      <c r="T37" s="9">
        <v>0</v>
      </c>
      <c r="U37" s="3"/>
      <c r="V37" s="9">
        <v>2289588.66</v>
      </c>
      <c r="W37" s="3"/>
      <c r="X37" s="9">
        <v>-2289588.66</v>
      </c>
      <c r="Y37" s="10">
        <v>100</v>
      </c>
    </row>
    <row r="38" spans="1:25" ht="13.5">
      <c r="A38" s="12" t="s">
        <v>69</v>
      </c>
      <c r="B38" s="3"/>
      <c r="C38" s="22" t="s">
        <v>70</v>
      </c>
      <c r="D38" s="22"/>
      <c r="E38" s="22"/>
      <c r="F38" s="22"/>
      <c r="G38" s="3"/>
      <c r="H38" s="8">
        <v>0</v>
      </c>
      <c r="I38" s="3"/>
      <c r="J38" s="9">
        <v>0</v>
      </c>
      <c r="K38" s="3"/>
      <c r="L38" s="9">
        <v>0</v>
      </c>
      <c r="M38" s="3"/>
      <c r="N38" s="9">
        <v>0</v>
      </c>
      <c r="O38" s="3"/>
      <c r="P38" s="9">
        <v>0</v>
      </c>
      <c r="Q38" s="3"/>
      <c r="R38" s="9">
        <v>610000</v>
      </c>
      <c r="S38" s="3"/>
      <c r="T38" s="9">
        <v>6780.99</v>
      </c>
      <c r="U38" s="3"/>
      <c r="V38" s="9">
        <v>616780.99</v>
      </c>
      <c r="W38" s="3"/>
      <c r="X38" s="9">
        <v>-616780.99</v>
      </c>
      <c r="Y38" s="10">
        <v>100</v>
      </c>
    </row>
    <row r="39" spans="1:25" ht="13.5">
      <c r="A39" s="24" t="s">
        <v>71</v>
      </c>
      <c r="B39" s="25"/>
      <c r="C39" s="26" t="s">
        <v>72</v>
      </c>
      <c r="D39" s="26"/>
      <c r="E39" s="26"/>
      <c r="F39" s="26"/>
      <c r="G39" s="25"/>
      <c r="H39" s="27">
        <v>1333817106.9299998</v>
      </c>
      <c r="I39" s="25"/>
      <c r="J39" s="28">
        <v>-854106374.01</v>
      </c>
      <c r="K39" s="25"/>
      <c r="L39" s="28">
        <v>479710732.92</v>
      </c>
      <c r="M39" s="25"/>
      <c r="N39" s="28">
        <v>2652837487.12</v>
      </c>
      <c r="O39" s="25"/>
      <c r="P39" s="28">
        <v>0</v>
      </c>
      <c r="Q39" s="25"/>
      <c r="R39" s="28">
        <v>0</v>
      </c>
      <c r="S39" s="25"/>
      <c r="T39" s="28">
        <v>1118222131.33</v>
      </c>
      <c r="U39" s="25"/>
      <c r="V39" s="28">
        <v>3771059618.45</v>
      </c>
      <c r="W39" s="25"/>
      <c r="X39" s="28">
        <v>-3291348885.5299997</v>
      </c>
      <c r="Y39" s="29">
        <v>786.1111623447642</v>
      </c>
    </row>
    <row r="40" spans="1:25" ht="13.5">
      <c r="A40" s="12" t="s">
        <v>73</v>
      </c>
      <c r="B40" s="3"/>
      <c r="C40" s="22" t="s">
        <v>74</v>
      </c>
      <c r="D40" s="22"/>
      <c r="E40" s="22"/>
      <c r="F40" s="22"/>
      <c r="G40" s="3"/>
      <c r="H40" s="8">
        <v>1333817106.9299998</v>
      </c>
      <c r="I40" s="3"/>
      <c r="J40" s="9">
        <v>-854106374.01</v>
      </c>
      <c r="K40" s="3"/>
      <c r="L40" s="9">
        <v>479710732.92</v>
      </c>
      <c r="M40" s="3"/>
      <c r="N40" s="9">
        <v>2652837487.12</v>
      </c>
      <c r="O40" s="3"/>
      <c r="P40" s="9">
        <v>0</v>
      </c>
      <c r="Q40" s="3"/>
      <c r="R40" s="9">
        <v>0</v>
      </c>
      <c r="S40" s="3"/>
      <c r="T40" s="9">
        <v>1118222131.33</v>
      </c>
      <c r="U40" s="3"/>
      <c r="V40" s="9">
        <v>3771059618.45</v>
      </c>
      <c r="W40" s="3"/>
      <c r="X40" s="9">
        <v>-3291348885.5299997</v>
      </c>
      <c r="Y40" s="10">
        <v>786.1111623447642</v>
      </c>
    </row>
    <row r="41" spans="1:27" ht="13.5">
      <c r="A41" s="12" t="s">
        <v>75</v>
      </c>
      <c r="B41" s="3"/>
      <c r="C41" s="22" t="s">
        <v>76</v>
      </c>
      <c r="D41" s="22"/>
      <c r="E41" s="22"/>
      <c r="F41" s="22"/>
      <c r="G41" s="3"/>
      <c r="H41" s="8">
        <v>1022188679.7600001</v>
      </c>
      <c r="I41" s="3"/>
      <c r="J41" s="9">
        <v>-542477946.8399999</v>
      </c>
      <c r="K41" s="3"/>
      <c r="L41" s="9">
        <v>479710732.92</v>
      </c>
      <c r="M41" s="3"/>
      <c r="N41" s="9">
        <v>2113846357.44</v>
      </c>
      <c r="O41" s="3"/>
      <c r="P41" s="9">
        <v>0</v>
      </c>
      <c r="Q41" s="3"/>
      <c r="R41" s="9">
        <v>0</v>
      </c>
      <c r="S41" s="3"/>
      <c r="T41" s="9">
        <v>361830087.22</v>
      </c>
      <c r="U41" s="3"/>
      <c r="V41" s="9">
        <v>2475676444.66</v>
      </c>
      <c r="W41" s="3"/>
      <c r="X41" s="9">
        <v>-1995965711.7399998</v>
      </c>
      <c r="Y41" s="10">
        <v>516.0769344455883</v>
      </c>
      <c r="Z41" s="4">
        <f>+'[1]Hoja36'!$E$5</f>
        <v>2475676444.66</v>
      </c>
      <c r="AA41" s="4">
        <f>+Z41-V41</f>
        <v>0</v>
      </c>
    </row>
    <row r="42" spans="1:27" ht="13.5">
      <c r="A42" s="12" t="s">
        <v>77</v>
      </c>
      <c r="B42" s="3"/>
      <c r="C42" s="22" t="s">
        <v>78</v>
      </c>
      <c r="D42" s="22"/>
      <c r="E42" s="22"/>
      <c r="F42" s="22"/>
      <c r="G42" s="3"/>
      <c r="H42" s="8">
        <v>311628427.17</v>
      </c>
      <c r="I42" s="3"/>
      <c r="J42" s="9">
        <v>-311628427.17</v>
      </c>
      <c r="K42" s="3"/>
      <c r="L42" s="9">
        <v>0</v>
      </c>
      <c r="M42" s="3"/>
      <c r="N42" s="9">
        <v>538991129.68</v>
      </c>
      <c r="O42" s="3"/>
      <c r="P42" s="9">
        <v>0</v>
      </c>
      <c r="Q42" s="3"/>
      <c r="R42" s="9">
        <v>0</v>
      </c>
      <c r="S42" s="3"/>
      <c r="T42" s="9">
        <v>756392044.11</v>
      </c>
      <c r="U42" s="3"/>
      <c r="V42" s="9">
        <v>1295383173.79</v>
      </c>
      <c r="W42" s="3"/>
      <c r="X42" s="9">
        <v>-1295383173.79</v>
      </c>
      <c r="Y42" s="10">
        <v>100</v>
      </c>
      <c r="Z42" s="4">
        <f>+'[1]Hoja36'!$E$6+'[1]Hoja36'!$E$7</f>
        <v>1295383173.79</v>
      </c>
      <c r="AA42" s="4">
        <f>+Z42-V42</f>
        <v>0</v>
      </c>
    </row>
    <row r="43" spans="1:25" s="5" customFormat="1" ht="13.5">
      <c r="A43" s="23" t="s">
        <v>79</v>
      </c>
      <c r="B43" s="23"/>
      <c r="C43" s="23"/>
      <c r="D43" s="23"/>
      <c r="E43" s="23"/>
      <c r="F43" s="23"/>
      <c r="G43" s="15"/>
      <c r="H43" s="16">
        <v>5673162809.75</v>
      </c>
      <c r="I43" s="15"/>
      <c r="J43" s="16">
        <v>-854106374.01</v>
      </c>
      <c r="K43" s="15"/>
      <c r="L43" s="16">
        <v>4819056435.740001</v>
      </c>
      <c r="M43" s="15"/>
      <c r="N43" s="16">
        <v>3836650939.87</v>
      </c>
      <c r="O43" s="15"/>
      <c r="P43" s="16">
        <v>1182726425.38</v>
      </c>
      <c r="Q43" s="15"/>
      <c r="R43" s="16">
        <v>1147353575.05</v>
      </c>
      <c r="S43" s="15"/>
      <c r="T43" s="16">
        <v>2498771752.77</v>
      </c>
      <c r="U43" s="15"/>
      <c r="V43" s="16">
        <v>8665487949.86</v>
      </c>
      <c r="W43" s="15"/>
      <c r="X43" s="16">
        <v>-3846431514.12</v>
      </c>
      <c r="Y43" s="17">
        <v>179.81710871018993</v>
      </c>
    </row>
    <row r="45" ht="13.5">
      <c r="P45" s="4"/>
    </row>
  </sheetData>
  <sheetProtection/>
  <mergeCells count="41">
    <mergeCell ref="A43:F43"/>
    <mergeCell ref="C41:F41"/>
    <mergeCell ref="C38:F38"/>
    <mergeCell ref="C39:F39"/>
    <mergeCell ref="C40:F40"/>
    <mergeCell ref="C42:F42"/>
    <mergeCell ref="A2:Y2"/>
    <mergeCell ref="A3:Y3"/>
    <mergeCell ref="A4:Y4"/>
    <mergeCell ref="C32:F32"/>
    <mergeCell ref="C33:F33"/>
    <mergeCell ref="C20:F20"/>
    <mergeCell ref="C21:F21"/>
    <mergeCell ref="C22:F22"/>
    <mergeCell ref="C23:F23"/>
    <mergeCell ref="C37:F37"/>
    <mergeCell ref="C26:F26"/>
    <mergeCell ref="C27:F27"/>
    <mergeCell ref="C28:F28"/>
    <mergeCell ref="C29:F29"/>
    <mergeCell ref="C30:F30"/>
    <mergeCell ref="C31:F31"/>
    <mergeCell ref="C34:F34"/>
    <mergeCell ref="C35:F35"/>
    <mergeCell ref="C36:F36"/>
    <mergeCell ref="C12:F12"/>
    <mergeCell ref="C13:F13"/>
    <mergeCell ref="C24:F24"/>
    <mergeCell ref="C25:F25"/>
    <mergeCell ref="C14:F14"/>
    <mergeCell ref="C15:F15"/>
    <mergeCell ref="C16:F16"/>
    <mergeCell ref="C17:F17"/>
    <mergeCell ref="C18:F18"/>
    <mergeCell ref="C19:F19"/>
    <mergeCell ref="A5:Y5"/>
    <mergeCell ref="A6:Y6"/>
    <mergeCell ref="C8:F8"/>
    <mergeCell ref="C9:F9"/>
    <mergeCell ref="C10:F10"/>
    <mergeCell ref="C11:F11"/>
  </mergeCells>
  <printOptions gridLines="1" horizontalCentered="1"/>
  <pageMargins left="0.5511811023622047" right="0.5511811023622047" top="0.984251968503937" bottom="0.984251968503937" header="0.5118110236220472" footer="0.5118110236220472"/>
  <pageSetup fitToHeight="2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 Calvo Chaves</cp:lastModifiedBy>
  <cp:lastPrinted>2016-01-21T21:09:37Z</cp:lastPrinted>
  <dcterms:modified xsi:type="dcterms:W3CDTF">2019-02-27T16:16:25Z</dcterms:modified>
  <cp:category/>
  <cp:version/>
  <cp:contentType/>
  <cp:contentStatus/>
</cp:coreProperties>
</file>